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65311" windowWidth="20730" windowHeight="11760" tabRatio="942" activeTab="8"/>
  </bookViews>
  <sheets>
    <sheet name="Income &amp; Exps Personal" sheetId="1" r:id="rId1"/>
    <sheet name="Assets &amp; Liabilities Personal" sheetId="2" r:id="rId2"/>
    <sheet name="Goals" sheetId="3" r:id="rId3"/>
    <sheet name="Sales Targets" sheetId="4" r:id="rId4"/>
    <sheet name="Start Up Costs" sheetId="5" r:id="rId5"/>
    <sheet name="Source of Financing" sheetId="6" r:id="rId6"/>
    <sheet name="Profit &amp; Loss" sheetId="7" r:id="rId7"/>
    <sheet name="Cashflow Forecast" sheetId="8" r:id="rId8"/>
    <sheet name="Monthly Cashflow Forecast" sheetId="9" r:id="rId9"/>
  </sheets>
  <definedNames>
    <definedName name="_xlnm.Print_Area" localSheetId="7">'Cashflow Forecast'!$A$1:$L$39</definedName>
  </definedNames>
  <calcPr fullCalcOnLoad="1"/>
</workbook>
</file>

<file path=xl/sharedStrings.xml><?xml version="1.0" encoding="utf-8"?>
<sst xmlns="http://schemas.openxmlformats.org/spreadsheetml/2006/main" count="421" uniqueCount="282">
  <si>
    <t xml:space="preserve"> Year 1 </t>
  </si>
  <si>
    <t xml:space="preserve"> Year 2 </t>
  </si>
  <si>
    <t xml:space="preserve"> Year 3 </t>
  </si>
  <si>
    <t xml:space="preserve"> Year 4 </t>
  </si>
  <si>
    <t xml:space="preserve"> Year 5 </t>
  </si>
  <si>
    <t>Total</t>
  </si>
  <si>
    <t>Key accounts</t>
  </si>
  <si>
    <t>Others</t>
  </si>
  <si>
    <t>Online</t>
  </si>
  <si>
    <t>Distribution</t>
  </si>
  <si>
    <t>Product / Services</t>
  </si>
  <si>
    <t>Total sales</t>
  </si>
  <si>
    <t>Sales targets by sales channel and product / services</t>
  </si>
  <si>
    <t>Start-up costs</t>
  </si>
  <si>
    <t>IT and computers</t>
  </si>
  <si>
    <t>Telephones and broadband</t>
  </si>
  <si>
    <t>Equipment</t>
  </si>
  <si>
    <t>Stock</t>
  </si>
  <si>
    <t>Tools</t>
  </si>
  <si>
    <t>Vehicles</t>
  </si>
  <si>
    <t>Professional fees</t>
  </si>
  <si>
    <t>Insurance</t>
  </si>
  <si>
    <t>Rent/rent deposit</t>
  </si>
  <si>
    <t>Stationery</t>
  </si>
  <si>
    <t>Marketing</t>
  </si>
  <si>
    <t>Consumables</t>
  </si>
  <si>
    <t>Licences</t>
  </si>
  <si>
    <t>Training</t>
  </si>
  <si>
    <t>Association fees</t>
  </si>
  <si>
    <t>Wages/recruitment</t>
  </si>
  <si>
    <t>Security/health and safety equipment</t>
  </si>
  <si>
    <t>Market research costs</t>
  </si>
  <si>
    <t>Other (please specify)</t>
  </si>
  <si>
    <t>TOTAL  £</t>
  </si>
  <si>
    <t>Source of financing the start-up costs</t>
  </si>
  <si>
    <t>Startup cost</t>
  </si>
  <si>
    <t>Total  required</t>
  </si>
  <si>
    <t>Own cash</t>
  </si>
  <si>
    <t>Borrowing need</t>
  </si>
  <si>
    <t>Personal contribution</t>
  </si>
  <si>
    <t>Personal expenditure</t>
  </si>
  <si>
    <t>Rent / rent deposit</t>
  </si>
  <si>
    <t>Stationary</t>
  </si>
  <si>
    <t>Licenses</t>
  </si>
  <si>
    <t>Wages / recruitment</t>
  </si>
  <si>
    <t>Security / health and safety</t>
  </si>
  <si>
    <t>SUM</t>
  </si>
  <si>
    <t>Sum = 0!</t>
  </si>
  <si>
    <t xml:space="preserve">Sales revenue </t>
  </si>
  <si>
    <t xml:space="preserve">Pessimistic </t>
  </si>
  <si>
    <t xml:space="preserve">Realistic </t>
  </si>
  <si>
    <t xml:space="preserve">Optimistic </t>
  </si>
  <si>
    <t xml:space="preserve">£ </t>
  </si>
  <si>
    <t xml:space="preserve">% of sales </t>
  </si>
  <si>
    <t xml:space="preserve">Cash sales </t>
  </si>
  <si>
    <t xml:space="preserve">Credit sales </t>
  </si>
  <si>
    <t xml:space="preserve">Other revenue </t>
  </si>
  <si>
    <t xml:space="preserve">(A) Total revenue </t>
  </si>
  <si>
    <t xml:space="preserve">LESS Direct cost of sales </t>
  </si>
  <si>
    <t xml:space="preserve">Stock/Raw materials </t>
  </si>
  <si>
    <t>Direct wages and commissions</t>
  </si>
  <si>
    <t xml:space="preserve">Other direct costs </t>
  </si>
  <si>
    <t xml:space="preserve">(B) Total direct cost of sales </t>
  </si>
  <si>
    <t xml:space="preserve">(C) GROSS PROFIT (A-B) </t>
  </si>
  <si>
    <t xml:space="preserve">LESS Overhead expenses </t>
  </si>
  <si>
    <t xml:space="preserve">Selling expenses </t>
  </si>
  <si>
    <t xml:space="preserve">Promotions </t>
  </si>
  <si>
    <t xml:space="preserve">Freight </t>
  </si>
  <si>
    <t xml:space="preserve">Royalties </t>
  </si>
  <si>
    <t xml:space="preserve">Commissions </t>
  </si>
  <si>
    <t xml:space="preserve">Other selling expenses </t>
  </si>
  <si>
    <t xml:space="preserve">(D) Total selling expenses </t>
  </si>
  <si>
    <t xml:space="preserve">Administration expenses </t>
  </si>
  <si>
    <t xml:space="preserve">Depreciation </t>
  </si>
  <si>
    <t xml:space="preserve">Insurance </t>
  </si>
  <si>
    <t xml:space="preserve">Lease costs </t>
  </si>
  <si>
    <t xml:space="preserve">Power </t>
  </si>
  <si>
    <t xml:space="preserve">Rent / Rates </t>
  </si>
  <si>
    <t xml:space="preserve">Repairs and maintenance </t>
  </si>
  <si>
    <t xml:space="preserve">Salaries </t>
  </si>
  <si>
    <t xml:space="preserve">Stationery </t>
  </si>
  <si>
    <t xml:space="preserve">Telephone </t>
  </si>
  <si>
    <t xml:space="preserve">Travel </t>
  </si>
  <si>
    <t xml:space="preserve">Vehicle expenses </t>
  </si>
  <si>
    <t xml:space="preserve">Other admin expenses </t>
  </si>
  <si>
    <t xml:space="preserve">(E) Total admin expenses </t>
  </si>
  <si>
    <t xml:space="preserve">Financial expenses </t>
  </si>
  <si>
    <t xml:space="preserve">Bank charges </t>
  </si>
  <si>
    <t xml:space="preserve">Interest </t>
  </si>
  <si>
    <t xml:space="preserve">(F) Total financial charges </t>
  </si>
  <si>
    <t xml:space="preserve">(G) Total expenses (D+E+F) </t>
  </si>
  <si>
    <t xml:space="preserve">NET PROFIT before Tax (C-G) </t>
  </si>
  <si>
    <t xml:space="preserve">Less Tax </t>
  </si>
  <si>
    <t xml:space="preserve">NET PROFIT AFTER TAX </t>
  </si>
  <si>
    <t>Profit and Loss Forecast</t>
  </si>
  <si>
    <t>Amount in £</t>
  </si>
  <si>
    <t>Council tax</t>
  </si>
  <si>
    <t>Personal and property insurance</t>
  </si>
  <si>
    <t>Phone and internet</t>
  </si>
  <si>
    <t>Hire charges</t>
  </si>
  <si>
    <t>Subscriptions to journals, professional bodies, etc</t>
  </si>
  <si>
    <t>Contingencies</t>
  </si>
  <si>
    <t>Tax</t>
  </si>
  <si>
    <t>National Insurance</t>
  </si>
  <si>
    <t>Other: please specify</t>
  </si>
  <si>
    <t>Total personal expenditure</t>
  </si>
  <si>
    <t>Estimated personal income (after tax)</t>
  </si>
  <si>
    <t>Income from family, partner (total)</t>
  </si>
  <si>
    <r>
      <t xml:space="preserve">Other income </t>
    </r>
    <r>
      <rPr>
        <i/>
        <sz val="12"/>
        <color indexed="55"/>
        <rFont val="Calibri"/>
        <family val="0"/>
      </rPr>
      <t>(specify the source)</t>
    </r>
  </si>
  <si>
    <t>Total personal income</t>
  </si>
  <si>
    <t>Current income</t>
  </si>
  <si>
    <t>Cash-flow forecast for year</t>
  </si>
  <si>
    <t>Q1</t>
  </si>
  <si>
    <t>Q2</t>
  </si>
  <si>
    <t>Q3</t>
  </si>
  <si>
    <t>Q4</t>
  </si>
  <si>
    <t>Y1 Total</t>
  </si>
  <si>
    <t>INCOME</t>
  </si>
  <si>
    <t>Forecast</t>
  </si>
  <si>
    <t>Actual</t>
  </si>
  <si>
    <t>Cash from sales (incl. VAT)</t>
  </si>
  <si>
    <t>Cash received from debtors</t>
  </si>
  <si>
    <t>Capital/loans received</t>
  </si>
  <si>
    <t>Other Payments</t>
  </si>
  <si>
    <t>TOTAL £</t>
  </si>
  <si>
    <t>EXPENDITURE</t>
  </si>
  <si>
    <t>Wages to staff (incl. PAYE &amp; NI)</t>
  </si>
  <si>
    <t>Premises (rent, rates &amp; utilities)</t>
  </si>
  <si>
    <t>Telephone &amp; Broadband</t>
  </si>
  <si>
    <t>Printing, post &amp; stationery</t>
  </si>
  <si>
    <t>Advertising &amp; promotion</t>
  </si>
  <si>
    <t>Bank charges</t>
  </si>
  <si>
    <t>Insurances</t>
  </si>
  <si>
    <t>Bank/HP</t>
  </si>
  <si>
    <t>Equipment &amp; vehicle leasing</t>
  </si>
  <si>
    <t>Payments relating to variable costs</t>
  </si>
  <si>
    <t>Capital Expenditure</t>
  </si>
  <si>
    <t>VAT</t>
  </si>
  <si>
    <t>Owner's wages/salary</t>
  </si>
  <si>
    <t>Owner's National Insurance</t>
  </si>
  <si>
    <t>Loan repayments (incl. interest)</t>
  </si>
  <si>
    <t>Other</t>
  </si>
  <si>
    <t>Income less expenditure</t>
  </si>
  <si>
    <t>Opening bank balance</t>
  </si>
  <si>
    <t>Closing bank balance</t>
  </si>
  <si>
    <t>Cash-flow forecast for 12 months</t>
  </si>
  <si>
    <t>Start-up 0</t>
  </si>
  <si>
    <t>Month 1</t>
  </si>
  <si>
    <t>Month 2</t>
  </si>
  <si>
    <t>Month 3</t>
  </si>
  <si>
    <t>Quarter 1</t>
  </si>
  <si>
    <t>Month 4</t>
  </si>
  <si>
    <t>Month 5</t>
  </si>
  <si>
    <t>Month 6</t>
  </si>
  <si>
    <t>Quarter 2</t>
  </si>
  <si>
    <t>Month 7</t>
  </si>
  <si>
    <t>Month 8</t>
  </si>
  <si>
    <t>Month 9</t>
  </si>
  <si>
    <t>Quarter 3</t>
  </si>
  <si>
    <t>Month 10</t>
  </si>
  <si>
    <t>Month 11</t>
  </si>
  <si>
    <t>Month 12</t>
  </si>
  <si>
    <t>Quarter 4</t>
  </si>
  <si>
    <t>TOTAL</t>
  </si>
  <si>
    <t>Monthly Income</t>
  </si>
  <si>
    <t>Monthly Expenses</t>
  </si>
  <si>
    <t>Earned income</t>
  </si>
  <si>
    <t>Amount OUT £</t>
  </si>
  <si>
    <t>Amount IN £</t>
  </si>
  <si>
    <t>EARNED TOTAL:</t>
  </si>
  <si>
    <t>Dividend / Other Income</t>
  </si>
  <si>
    <t>DIVIDEND TOTAL:</t>
  </si>
  <si>
    <t>Property Income</t>
  </si>
  <si>
    <t>PROPERTY INCOME TOTAL:</t>
  </si>
  <si>
    <t>TOTAL MONTHLY INCOME</t>
  </si>
  <si>
    <t>ANNUAL INCOME</t>
  </si>
  <si>
    <t>MONTHLY CASHFLOW</t>
  </si>
  <si>
    <t>Monthly Balance</t>
  </si>
  <si>
    <t>Income &amp; Expenditure - Monthly</t>
  </si>
  <si>
    <t>Credit / Debit Cards</t>
  </si>
  <si>
    <t>Store Cards</t>
  </si>
  <si>
    <t>Personal Loans</t>
  </si>
  <si>
    <t>Mortgates</t>
  </si>
  <si>
    <t>MORTGATES TOTAL:</t>
  </si>
  <si>
    <t>PERSONAL LOANS TOTAL:</t>
  </si>
  <si>
    <t>Investment / Pension</t>
  </si>
  <si>
    <t>INVESTMENT TOTAL:</t>
  </si>
  <si>
    <t>Other Expenditure:</t>
  </si>
  <si>
    <t>Food</t>
  </si>
  <si>
    <t>Clothing</t>
  </si>
  <si>
    <t>Holidays</t>
  </si>
  <si>
    <t>Car Insurance</t>
  </si>
  <si>
    <t>Car Tax</t>
  </si>
  <si>
    <t>Fuel</t>
  </si>
  <si>
    <t>Health / Beauty / Fitness / Hair</t>
  </si>
  <si>
    <t>Gym / Tennis Club</t>
  </si>
  <si>
    <t>Christmas Gifts / Expenses</t>
  </si>
  <si>
    <t>Cleaner, Ironing, Gardener etc.,</t>
  </si>
  <si>
    <t>Handyman &amp; Furniture</t>
  </si>
  <si>
    <t>TV License</t>
  </si>
  <si>
    <t>Utilities - Gas</t>
  </si>
  <si>
    <t>Electriciity</t>
  </si>
  <si>
    <t>Water / Sewerage</t>
  </si>
  <si>
    <t>Mobile Phone</t>
  </si>
  <si>
    <t>Car Running Costs - MOT &amp; Servicing</t>
  </si>
  <si>
    <t>Store Cards / HP Repayments</t>
  </si>
  <si>
    <t>STORECARD / HP TOTAL:</t>
  </si>
  <si>
    <t>CREDIT CARD TOTAL:</t>
  </si>
  <si>
    <t>Annual Balance - Surplus / (Shortage)</t>
  </si>
  <si>
    <t>Total survival income required from the business</t>
  </si>
  <si>
    <t>ASSETS</t>
  </si>
  <si>
    <t>£</t>
  </si>
  <si>
    <t>LIABILITIES</t>
  </si>
  <si>
    <t>Property</t>
  </si>
  <si>
    <t>Business Assets</t>
  </si>
  <si>
    <t>TOTAL:</t>
  </si>
  <si>
    <t>Investments</t>
  </si>
  <si>
    <t>Savings</t>
  </si>
  <si>
    <t xml:space="preserve"> TOTAL:</t>
  </si>
  <si>
    <t>Cars</t>
  </si>
  <si>
    <t>TOTAL ASSETS</t>
  </si>
  <si>
    <t>Credit Cards</t>
  </si>
  <si>
    <t>Personal Loans + Other</t>
  </si>
  <si>
    <t>Cars + Other</t>
  </si>
  <si>
    <t>TOTAL LIABILITIES</t>
  </si>
  <si>
    <t>PERSONAL NET WORTH</t>
  </si>
  <si>
    <t>LMN Goal Setting Template</t>
  </si>
  <si>
    <t>Write down the answer to each of of these questions quickly - allow yourself about 30 seconds for each one, so your subconcious mind responds before your concious mind has time to evaluate and hide your real answers.</t>
  </si>
  <si>
    <t>1) What are your FIVE most important VALUES in life?</t>
  </si>
  <si>
    <t>2) THREE most important goals right now?</t>
  </si>
  <si>
    <t>4) What would you do if you won a million pounds, tax free, in the lottery tomorrow?</t>
  </si>
  <si>
    <t>5) What have you always wanted to do, but been afraid to attempt?</t>
  </si>
  <si>
    <t>7) What one great thing would you dare to dream if you knew you couldn't fail?</t>
  </si>
  <si>
    <t xml:space="preserve">Once you've written down your answers, go through them and select just ONE as your </t>
  </si>
  <si>
    <t>MAJOR DEFINITE PURPOSE right now:</t>
  </si>
  <si>
    <t xml:space="preserve">6) What do you enjoy doing? What gives you the greatest feeling of self-esteem and </t>
  </si>
  <si>
    <t>personal satisfaction?</t>
  </si>
  <si>
    <t>live?</t>
  </si>
  <si>
    <t>3) What would you do and how would you spend your time if you only had 6 months to</t>
  </si>
  <si>
    <t>12- STEP SYSTEM</t>
  </si>
  <si>
    <t xml:space="preserve">Now that you know, and are clear on what you want, (which is more than 97% of people), follow </t>
  </si>
  <si>
    <t>these steps:</t>
  </si>
  <si>
    <t>STEP 1</t>
  </si>
  <si>
    <t>Develop Desire</t>
  </si>
  <si>
    <t>If you don't REALLY want it… you won't go for it. You need to have motivation.</t>
  </si>
  <si>
    <t>Develop Belief</t>
  </si>
  <si>
    <t xml:space="preserve">Your goal must be realistic (for you), and you have to believe that its possible. This isn't 'dreaming - hard work is required too, but if you don't (dep down) believe its possible, then neither will your subconcious mind. And if your subconcious mind doesn't really believe it, you'll be demotivated. You'll be on 'self sabbotage' - this is where we mess up (for no good reason), and can't understand why... its because we didn't feel we were worthy of it, or because we didn't think we'd get it, OR we got scared that we just ,ight get it... so you need to develop a self-belief, that not only will you get it (your major definite purpose), but that you're worthy of it too! </t>
  </si>
  <si>
    <t>STEP 2</t>
  </si>
  <si>
    <t>STEP 3</t>
  </si>
  <si>
    <t>Write it down</t>
  </si>
  <si>
    <t>Writing it down crystalises your thoughts. It helps you to rememer what it is, you're supposed to be doing with your life. Its easy to forget and get side-tracked. Don't think 'oh I'll remember, its in my head' - no… WRITE IT DOWN. When the eyes see it.. the process starts.</t>
  </si>
  <si>
    <t>STEP 4</t>
  </si>
  <si>
    <t>STEP 5</t>
  </si>
  <si>
    <t>STEP 6</t>
  </si>
  <si>
    <t>STEP 7</t>
  </si>
  <si>
    <t>STEP 8</t>
  </si>
  <si>
    <t>STEP 9</t>
  </si>
  <si>
    <t>STEP 10</t>
  </si>
  <si>
    <t>STEP 11</t>
  </si>
  <si>
    <t>STEP 12</t>
  </si>
  <si>
    <t>Make a list of all the way you'll benefit from your goal.</t>
  </si>
  <si>
    <t>This will help you when things get tough… you have to always remember 'WHY' you're doing it!</t>
  </si>
  <si>
    <t>Analyse your starting point</t>
  </si>
  <si>
    <t>Like any journey which you're about to go on… you need to understand the position. And you can measure your progress as you go along, and tick off the little milestones that you reach. Remember, a journey of 1000 miles, 1000 customers, 1000 anything… starts with one single step in the right direction!</t>
  </si>
  <si>
    <t>Set a deadline</t>
  </si>
  <si>
    <t>Think of this journey like a roadtrip! If we're on earth and about to go to the moon… we need to have an estimated arrival date. A deadline. Deadlines focus the mind. And even if it's a LONG term e.g. 1 year goal… you can then set smaller sub goal deadlines... break it down into 90 days, and then do your 'next 30 day' goals. Strive forward.</t>
  </si>
  <si>
    <t>Make a list of all the obstacles which stand between you and your goal.</t>
  </si>
  <si>
    <t>Once you've listed all your 'obstacles'… order them with biggest obstacle first… it could be lacking a particular skill (internal) or lack of funds (external)… whatever it is, when you've at least IDENTIFIED it, you can leave it with your subconcious mind to tackle it and defeat it.</t>
  </si>
  <si>
    <t>BIGGEST OBSTACLE</t>
  </si>
  <si>
    <t>SMALLEST OBSTACLE</t>
  </si>
  <si>
    <t>Identify the additional information you'll need to achieve your goal.</t>
  </si>
  <si>
    <t>What information do you need? Where can you go to get it?  Who can you ask? Who can you pay?</t>
  </si>
  <si>
    <t>Make a List of all the people whose HELP and co-operation you will need.</t>
  </si>
  <si>
    <t>e.g. bank manager, friends, business contacts… prioritise the list, get on the phone - ask about, and organise what you need</t>
  </si>
  <si>
    <t>Make a plan</t>
  </si>
  <si>
    <t>Write out IN DETAIL what you want, when you want it, why you want it and where you are starting from. You should also list the obstacles you must ovrcome, the information you need and who you will need to help you.</t>
  </si>
  <si>
    <t>Use visualisation</t>
  </si>
  <si>
    <t>Create a clear mental picture of your goal as it appears when you have already achieved it and replay this picture over and over in your mind.</t>
  </si>
  <si>
    <t>Keep an eye on www.HowToStartYourOwnBookkeepingBusiness.com for more tips &amp; updates.</t>
  </si>
  <si>
    <t>Never ever quit! Get support.</t>
  </si>
  <si>
    <t>Follow me on twitter: www.twitter.com/lisa_newton1</t>
  </si>
  <si>
    <t>Connect on facebook: http://www.facebook.com/pages/How-To-Start-Your-Own-Bookkeeping-Business/105002713000985</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</si>
</sst>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quot;£&quot;* #,##0.00_-;\-&quot;£&quot;* #,##0.00_-;_-&quot;£&quot;* &quot;-&quot;??_-;_-@_-"/>
    <numFmt numFmtId="171" formatCode="[$£-809]#,##0;[Red]\-[$£-809]#,##0"/>
    <numFmt numFmtId="172" formatCode="[$£-809]#,##0.00;[Red]\-[$£-809]#,##0.00"/>
    <numFmt numFmtId="173" formatCode="[$£-809]#,##0;[Red][$£-809]#,##0"/>
    <numFmt numFmtId="174" formatCode="[$£-809]#,##0"/>
    <numFmt numFmtId="175" formatCode="[$£-809]#,##0.00;[Red][$£-809]#,##0.00"/>
  </numFmts>
  <fonts count="91">
    <font>
      <sz val="12"/>
      <color theme="1"/>
      <name val="Calibri"/>
      <family val="2"/>
    </font>
    <font>
      <sz val="12"/>
      <color indexed="8"/>
      <name val="Calibri"/>
      <family val="2"/>
    </font>
    <font>
      <b/>
      <sz val="12"/>
      <name val="Gill Sans"/>
      <family val="0"/>
    </font>
    <font>
      <sz val="12"/>
      <name val="Calibri"/>
      <family val="0"/>
    </font>
    <font>
      <b/>
      <sz val="14"/>
      <name val="Calibri"/>
      <family val="0"/>
    </font>
    <font>
      <b/>
      <sz val="12"/>
      <name val="Calibri"/>
      <family val="0"/>
    </font>
    <font>
      <sz val="10"/>
      <name val="Calibri"/>
      <family val="2"/>
    </font>
    <font>
      <i/>
      <sz val="12"/>
      <color indexed="55"/>
      <name val="Calibri"/>
      <family val="0"/>
    </font>
    <font>
      <b/>
      <sz val="16"/>
      <name val="Calibri"/>
      <family val="0"/>
    </font>
    <font>
      <sz val="14"/>
      <name val="Calibri"/>
      <family val="0"/>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b/>
      <sz val="11"/>
      <color indexed="8"/>
      <name val="Gill Sans"/>
      <family val="0"/>
    </font>
    <font>
      <sz val="11"/>
      <color indexed="8"/>
      <name val="Gill Sans"/>
      <family val="0"/>
    </font>
    <font>
      <sz val="12"/>
      <color indexed="8"/>
      <name val="Gill Sans"/>
      <family val="0"/>
    </font>
    <font>
      <b/>
      <sz val="12"/>
      <color indexed="8"/>
      <name val="Gill Sans"/>
      <family val="0"/>
    </font>
    <font>
      <b/>
      <sz val="20"/>
      <color indexed="8"/>
      <name val="Gill Sans"/>
      <family val="0"/>
    </font>
    <font>
      <b/>
      <sz val="20"/>
      <color indexed="8"/>
      <name val="Calibri"/>
      <family val="0"/>
    </font>
    <font>
      <b/>
      <sz val="16"/>
      <color indexed="8"/>
      <name val="Calibri"/>
      <family val="0"/>
    </font>
    <font>
      <sz val="10"/>
      <color indexed="8"/>
      <name val="Gill Sans"/>
      <family val="0"/>
    </font>
    <font>
      <sz val="12"/>
      <color indexed="9"/>
      <name val="Gill Sans"/>
      <family val="0"/>
    </font>
    <font>
      <b/>
      <sz val="14"/>
      <color indexed="8"/>
      <name val="Gill Sans"/>
      <family val="0"/>
    </font>
    <font>
      <b/>
      <sz val="28"/>
      <color indexed="8"/>
      <name val="Calibri"/>
      <family val="0"/>
    </font>
    <font>
      <b/>
      <sz val="18"/>
      <color indexed="8"/>
      <name val="Calibri"/>
      <family val="0"/>
    </font>
    <font>
      <sz val="16"/>
      <color indexed="8"/>
      <name val="Calibri"/>
      <family val="0"/>
    </font>
    <font>
      <b/>
      <sz val="14"/>
      <color indexed="8"/>
      <name val="Calibri"/>
      <family val="0"/>
    </font>
    <font>
      <sz val="14"/>
      <color indexed="8"/>
      <name val="Calibri"/>
      <family val="0"/>
    </font>
    <font>
      <sz val="26"/>
      <color indexed="8"/>
      <name val="Calibri"/>
      <family val="0"/>
    </font>
    <font>
      <sz val="12"/>
      <color indexed="8"/>
      <name val="Cambria"/>
      <family val="0"/>
    </font>
    <font>
      <sz val="11"/>
      <color indexed="8"/>
      <name val="Calibri"/>
      <family val="0"/>
    </font>
    <font>
      <b/>
      <sz val="12"/>
      <color indexed="8"/>
      <name val="Cambria"/>
      <family val="0"/>
    </font>
    <font>
      <sz val="14"/>
      <color indexed="8"/>
      <name val="Cambria"/>
      <family val="0"/>
    </font>
    <font>
      <b/>
      <sz val="14"/>
      <color indexed="8"/>
      <name val="Cambria"/>
      <family val="0"/>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11"/>
      <color rgb="FF000000"/>
      <name val="Gill Sans"/>
      <family val="0"/>
    </font>
    <font>
      <sz val="11"/>
      <color rgb="FF000000"/>
      <name val="Gill Sans"/>
      <family val="0"/>
    </font>
    <font>
      <sz val="12"/>
      <color rgb="FF000000"/>
      <name val="Gill Sans"/>
      <family val="0"/>
    </font>
    <font>
      <b/>
      <sz val="12"/>
      <color rgb="FF000000"/>
      <name val="Gill Sans"/>
      <family val="0"/>
    </font>
    <font>
      <b/>
      <sz val="12"/>
      <color theme="1"/>
      <name val="Gill Sans"/>
      <family val="0"/>
    </font>
    <font>
      <sz val="10"/>
      <color theme="1"/>
      <name val="Gill Sans"/>
      <family val="0"/>
    </font>
    <font>
      <sz val="12"/>
      <color theme="0"/>
      <name val="Gill Sans"/>
      <family val="0"/>
    </font>
    <font>
      <sz val="12"/>
      <color theme="1"/>
      <name val="Gill Sans"/>
      <family val="0"/>
    </font>
    <font>
      <b/>
      <sz val="14"/>
      <color theme="1"/>
      <name val="Gill Sans"/>
      <family val="0"/>
    </font>
    <font>
      <b/>
      <sz val="16"/>
      <color rgb="FF000000"/>
      <name val="Calibri"/>
      <family val="0"/>
    </font>
    <font>
      <sz val="16"/>
      <color rgb="FF000000"/>
      <name val="Calibri"/>
      <family val="0"/>
    </font>
    <font>
      <sz val="12"/>
      <color rgb="FF000000"/>
      <name val="Calibri"/>
      <family val="0"/>
    </font>
    <font>
      <b/>
      <sz val="14"/>
      <color rgb="FF000000"/>
      <name val="Calibri"/>
      <family val="0"/>
    </font>
    <font>
      <sz val="14"/>
      <color rgb="FF000000"/>
      <name val="Calibri"/>
      <family val="0"/>
    </font>
    <font>
      <sz val="12"/>
      <color theme="1"/>
      <name val="Cambria"/>
      <family val="0"/>
    </font>
    <font>
      <b/>
      <sz val="14"/>
      <color theme="1"/>
      <name val="Calibri"/>
      <family val="0"/>
    </font>
    <font>
      <b/>
      <sz val="16"/>
      <color theme="1"/>
      <name val="Calibri"/>
      <family val="0"/>
    </font>
    <font>
      <sz val="14"/>
      <color theme="1"/>
      <name val="Calibri"/>
      <family val="0"/>
    </font>
    <font>
      <sz val="11"/>
      <color rgb="FF000000"/>
      <name val="Calibri"/>
      <family val="0"/>
    </font>
    <font>
      <b/>
      <sz val="12"/>
      <color theme="1"/>
      <name val="Cambria"/>
      <family val="0"/>
    </font>
    <font>
      <sz val="16"/>
      <color theme="1"/>
      <name val="Calibri"/>
      <family val="0"/>
    </font>
    <font>
      <sz val="14"/>
      <color theme="1"/>
      <name val="Cambria"/>
      <family val="0"/>
    </font>
    <font>
      <b/>
      <sz val="14"/>
      <color theme="1"/>
      <name val="Cambria"/>
      <family val="0"/>
    </font>
    <font>
      <b/>
      <sz val="20"/>
      <color theme="1"/>
      <name val="Gill Sans"/>
      <family val="0"/>
    </font>
    <font>
      <b/>
      <sz val="20"/>
      <color theme="1"/>
      <name val="Calibri"/>
      <family val="0"/>
    </font>
    <font>
      <b/>
      <sz val="28"/>
      <color theme="1"/>
      <name val="Calibri"/>
      <family val="0"/>
    </font>
    <font>
      <b/>
      <sz val="18"/>
      <color rgb="FF000000"/>
      <name val="Calibri"/>
      <family val="0"/>
    </font>
    <font>
      <sz val="26"/>
      <color theme="1"/>
      <name val="Calibri"/>
      <family val="0"/>
    </font>
  </fonts>
  <fills count="5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F999"/>
        <bgColor indexed="64"/>
      </patternFill>
    </fill>
    <fill>
      <patternFill patternType="solid">
        <fgColor rgb="FFE0E0E0"/>
        <bgColor indexed="64"/>
      </patternFill>
    </fill>
    <fill>
      <patternFill patternType="solid">
        <fgColor theme="6" tint="-0.4999699890613556"/>
        <bgColor indexed="64"/>
      </patternFill>
    </fill>
    <fill>
      <patternFill patternType="solid">
        <fgColor rgb="FFF3F3F3"/>
        <bgColor indexed="64"/>
      </patternFill>
    </fill>
    <fill>
      <patternFill patternType="solid">
        <fgColor rgb="FFF2F396"/>
        <bgColor indexed="64"/>
      </patternFill>
    </fill>
    <fill>
      <patternFill patternType="solid">
        <fgColor theme="0" tint="-0.1499900072813034"/>
        <bgColor indexed="64"/>
      </patternFill>
    </fill>
    <fill>
      <patternFill patternType="solid">
        <fgColor rgb="FFD9D9D9"/>
        <bgColor indexed="64"/>
      </patternFill>
    </fill>
    <fill>
      <patternFill patternType="solid">
        <fgColor theme="0"/>
        <bgColor indexed="64"/>
      </patternFill>
    </fill>
    <fill>
      <patternFill patternType="solid">
        <fgColor theme="3" tint="0.7999799847602844"/>
        <bgColor indexed="64"/>
      </patternFill>
    </fill>
    <fill>
      <patternFill patternType="solid">
        <fgColor rgb="FFFCFF94"/>
        <bgColor indexed="64"/>
      </patternFill>
    </fill>
    <fill>
      <patternFill patternType="solid">
        <fgColor indexed="9"/>
        <bgColor indexed="64"/>
      </patternFill>
    </fill>
    <fill>
      <patternFill patternType="solid">
        <fgColor rgb="FFFFFFFF"/>
        <bgColor indexed="64"/>
      </patternFill>
    </fill>
    <fill>
      <patternFill patternType="solid">
        <fgColor rgb="FFFFFC94"/>
        <bgColor indexed="64"/>
      </patternFill>
    </fill>
    <fill>
      <patternFill patternType="solid">
        <fgColor rgb="FFFFFD94"/>
        <bgColor indexed="64"/>
      </patternFill>
    </fill>
    <fill>
      <patternFill patternType="solid">
        <fgColor theme="1" tint="0.49998000264167786"/>
        <bgColor indexed="64"/>
      </patternFill>
    </fill>
    <fill>
      <patternFill patternType="solid">
        <fgColor rgb="FFFEFF8B"/>
        <bgColor indexed="64"/>
      </patternFill>
    </fill>
    <fill>
      <patternFill patternType="solid">
        <fgColor theme="4" tint="-0.24997000396251678"/>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color indexed="63"/>
      </right>
      <top style="thin">
        <color indexed="55"/>
      </top>
      <bottom style="thin">
        <color indexed="55"/>
      </bottom>
    </border>
    <border>
      <left style="medium"/>
      <right style="medium"/>
      <top style="medium"/>
      <bottom style="medium"/>
    </border>
    <border>
      <left style="thin"/>
      <right style="thin"/>
      <top style="thin"/>
      <bottom style="thin"/>
    </border>
    <border diagonalDown="1">
      <left style="thin"/>
      <right style="thin"/>
      <top style="thin"/>
      <bottom style="thin"/>
      <diagonal style="medium"/>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right style="thin"/>
      <top style="thin"/>
      <bottom>
        <color indexed="63"/>
      </bottom>
    </border>
    <border>
      <left style="medium">
        <color rgb="FF969696"/>
      </left>
      <right style="medium">
        <color rgb="FF969696"/>
      </right>
      <top style="medium">
        <color rgb="FF969696"/>
      </top>
      <bottom style="medium">
        <color rgb="FF969696"/>
      </bottom>
    </border>
    <border>
      <left>
        <color indexed="63"/>
      </left>
      <right style="medium">
        <color rgb="FF969696"/>
      </right>
      <top>
        <color indexed="63"/>
      </top>
      <bottom style="medium">
        <color rgb="FF969696"/>
      </bottom>
    </border>
    <border>
      <left style="medium">
        <color rgb="FF969696"/>
      </left>
      <right style="medium">
        <color rgb="FF969696"/>
      </right>
      <top>
        <color indexed="63"/>
      </top>
      <bottom style="medium">
        <color rgb="FF969696"/>
      </bottom>
    </border>
    <border>
      <left style="medium"/>
      <right>
        <color indexed="63"/>
      </right>
      <top>
        <color indexed="63"/>
      </top>
      <bottom>
        <color indexed="63"/>
      </bottom>
    </border>
    <border>
      <left>
        <color indexed="63"/>
      </left>
      <right style="medium">
        <color rgb="FF969696"/>
      </right>
      <top style="medium">
        <color rgb="FF969696"/>
      </top>
      <bottom style="medium">
        <color rgb="FF969696"/>
      </bottom>
    </border>
    <border>
      <left style="medium">
        <color indexed="55"/>
      </left>
      <right style="medium">
        <color indexed="55"/>
      </right>
      <top style="medium">
        <color indexed="55"/>
      </top>
      <bottom style="medium">
        <color indexed="55"/>
      </bottom>
    </border>
    <border>
      <left style="thin"/>
      <right>
        <color indexed="63"/>
      </right>
      <top>
        <color indexed="63"/>
      </top>
      <bottom>
        <color indexed="63"/>
      </bottom>
    </border>
    <border>
      <left style="thin"/>
      <right>
        <color indexed="63"/>
      </right>
      <top style="thin">
        <color indexed="55"/>
      </top>
      <bottom style="thin">
        <color indexed="55"/>
      </bottom>
    </border>
    <border>
      <left>
        <color indexed="63"/>
      </left>
      <right>
        <color indexed="63"/>
      </right>
      <top style="thin">
        <color indexed="55"/>
      </top>
      <bottom style="thin">
        <color indexed="55"/>
      </bottom>
    </border>
    <border>
      <left style="thin"/>
      <right>
        <color indexed="63"/>
      </right>
      <top style="thin"/>
      <bottom style="thin"/>
    </border>
    <border>
      <left>
        <color indexed="63"/>
      </left>
      <right style="medium"/>
      <top style="thin"/>
      <bottom style="thin"/>
    </border>
    <border>
      <left>
        <color indexed="63"/>
      </left>
      <right>
        <color indexed="63"/>
      </right>
      <top style="thin"/>
      <bottom style="thin"/>
    </border>
    <border>
      <left style="medium">
        <color rgb="FF969696"/>
      </left>
      <right>
        <color indexed="63"/>
      </right>
      <top style="medium">
        <color rgb="FF969696"/>
      </top>
      <bottom style="medium">
        <color rgb="FF969696"/>
      </bottom>
    </border>
    <border>
      <left>
        <color indexed="63"/>
      </left>
      <right style="thin"/>
      <top style="thin"/>
      <bottom style="thin"/>
    </border>
    <border>
      <left style="thin"/>
      <right style="thin"/>
      <top>
        <color indexed="63"/>
      </top>
      <bottom style="thin"/>
    </border>
    <border>
      <left style="thin"/>
      <right style="thin"/>
      <top style="thin"/>
      <bottom style="double"/>
    </border>
    <border>
      <left style="medium"/>
      <right style="thin"/>
      <top style="medium"/>
      <bottom style="medium"/>
    </border>
    <border>
      <left>
        <color indexed="63"/>
      </left>
      <right style="medium"/>
      <top style="thin">
        <color indexed="55"/>
      </top>
      <bottom style="thin">
        <color indexed="55"/>
      </bottom>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90">
    <xf numFmtId="0" fontId="0" fillId="0" borderId="0" xfId="0" applyFont="1" applyAlignment="1">
      <alignment/>
    </xf>
    <xf numFmtId="0" fontId="63" fillId="0" borderId="0" xfId="0" applyFont="1" applyBorder="1" applyAlignment="1" applyProtection="1">
      <alignment horizontal="center" vertical="center" textRotation="90" wrapText="1"/>
      <protection locked="0"/>
    </xf>
    <xf numFmtId="0" fontId="63" fillId="0" borderId="0" xfId="0" applyFont="1" applyBorder="1" applyAlignment="1">
      <alignment vertical="center" wrapText="1"/>
    </xf>
    <xf numFmtId="170" fontId="63" fillId="0" borderId="0" xfId="0" applyNumberFormat="1" applyFont="1" applyBorder="1" applyAlignment="1">
      <alignment/>
    </xf>
    <xf numFmtId="0" fontId="63" fillId="0" borderId="0" xfId="0" applyFont="1" applyFill="1" applyBorder="1" applyAlignment="1" applyProtection="1">
      <alignment horizontal="center" vertical="center" textRotation="90" wrapText="1"/>
      <protection locked="0"/>
    </xf>
    <xf numFmtId="0" fontId="63" fillId="0" borderId="0" xfId="0" applyFont="1" applyFill="1" applyBorder="1" applyAlignment="1">
      <alignment vertical="center" wrapText="1"/>
    </xf>
    <xf numFmtId="170" fontId="63" fillId="0" borderId="0" xfId="0" applyNumberFormat="1" applyFont="1" applyFill="1" applyBorder="1" applyAlignment="1">
      <alignment/>
    </xf>
    <xf numFmtId="0" fontId="2" fillId="33" borderId="10" xfId="0" applyFont="1" applyFill="1" applyBorder="1" applyAlignment="1">
      <alignment horizontal="center"/>
    </xf>
    <xf numFmtId="0" fontId="2" fillId="33" borderId="10" xfId="0" applyFont="1" applyFill="1" applyBorder="1" applyAlignment="1">
      <alignment horizontal="center" vertical="center" wrapText="1"/>
    </xf>
    <xf numFmtId="170" fontId="2" fillId="33" borderId="10" xfId="0" applyNumberFormat="1" applyFont="1" applyFill="1" applyBorder="1" applyAlignment="1">
      <alignment horizontal="center"/>
    </xf>
    <xf numFmtId="0" fontId="64" fillId="34" borderId="10" xfId="0" applyFont="1" applyFill="1" applyBorder="1" applyAlignment="1" applyProtection="1">
      <alignment vertical="center" wrapText="1"/>
      <protection locked="0"/>
    </xf>
    <xf numFmtId="170" fontId="64" fillId="34" borderId="10" xfId="0" applyNumberFormat="1" applyFont="1" applyFill="1" applyBorder="1" applyAlignment="1" applyProtection="1">
      <alignment/>
      <protection locked="0"/>
    </xf>
    <xf numFmtId="0" fontId="63" fillId="35" borderId="10" xfId="0" applyFont="1" applyFill="1" applyBorder="1" applyAlignment="1">
      <alignment vertical="center" wrapText="1"/>
    </xf>
    <xf numFmtId="170" fontId="63" fillId="35" borderId="10" xfId="0" applyNumberFormat="1" applyFont="1" applyFill="1" applyBorder="1" applyAlignment="1">
      <alignment/>
    </xf>
    <xf numFmtId="0" fontId="65" fillId="36" borderId="10" xfId="0" applyFont="1" applyFill="1" applyBorder="1" applyAlignment="1">
      <alignment/>
    </xf>
    <xf numFmtId="0" fontId="66" fillId="36" borderId="10" xfId="0" applyFont="1" applyFill="1" applyBorder="1" applyAlignment="1">
      <alignment vertical="center" wrapText="1"/>
    </xf>
    <xf numFmtId="170" fontId="66" fillId="36" borderId="10" xfId="0" applyNumberFormat="1" applyFont="1" applyFill="1" applyBorder="1" applyAlignment="1">
      <alignment/>
    </xf>
    <xf numFmtId="0" fontId="2" fillId="3" borderId="10" xfId="0" applyFont="1" applyFill="1" applyBorder="1" applyAlignment="1">
      <alignment horizontal="center"/>
    </xf>
    <xf numFmtId="0" fontId="2" fillId="3" borderId="10" xfId="0" applyFont="1" applyFill="1" applyBorder="1" applyAlignment="1">
      <alignment horizontal="center" vertical="center" wrapText="1"/>
    </xf>
    <xf numFmtId="170" fontId="2" fillId="3" borderId="10" xfId="0" applyNumberFormat="1" applyFont="1" applyFill="1" applyBorder="1" applyAlignment="1">
      <alignment horizontal="center"/>
    </xf>
    <xf numFmtId="0" fontId="2" fillId="4" borderId="10" xfId="0" applyFont="1" applyFill="1" applyBorder="1" applyAlignment="1">
      <alignment horizontal="center"/>
    </xf>
    <xf numFmtId="0" fontId="2" fillId="4" borderId="10" xfId="0" applyFont="1" applyFill="1" applyBorder="1" applyAlignment="1">
      <alignment horizontal="center" vertical="center" wrapText="1"/>
    </xf>
    <xf numFmtId="170" fontId="2" fillId="4" borderId="10" xfId="0" applyNumberFormat="1" applyFont="1" applyFill="1" applyBorder="1" applyAlignment="1">
      <alignment horizontal="center"/>
    </xf>
    <xf numFmtId="0" fontId="2" fillId="6" borderId="10" xfId="0" applyFont="1" applyFill="1" applyBorder="1" applyAlignment="1">
      <alignment horizontal="center"/>
    </xf>
    <xf numFmtId="0" fontId="2" fillId="6" borderId="10" xfId="0" applyFont="1" applyFill="1" applyBorder="1" applyAlignment="1">
      <alignment horizontal="center" vertical="center" wrapText="1"/>
    </xf>
    <xf numFmtId="170" fontId="2" fillId="6" borderId="10" xfId="0" applyNumberFormat="1" applyFont="1" applyFill="1" applyBorder="1" applyAlignment="1">
      <alignment horizontal="center"/>
    </xf>
    <xf numFmtId="0" fontId="3" fillId="3" borderId="11" xfId="0" applyFont="1" applyFill="1" applyBorder="1" applyAlignment="1" applyProtection="1">
      <alignment horizontal="left" vertical="center" indent="1"/>
      <protection/>
    </xf>
    <xf numFmtId="171" fontId="3" fillId="34" borderId="12" xfId="0" applyNumberFormat="1" applyFont="1" applyFill="1" applyBorder="1" applyAlignment="1" applyProtection="1">
      <alignment vertical="center"/>
      <protection locked="0"/>
    </xf>
    <xf numFmtId="171" fontId="3" fillId="34" borderId="11" xfId="0" applyNumberFormat="1" applyFont="1" applyFill="1" applyBorder="1" applyAlignment="1" applyProtection="1">
      <alignment vertical="center"/>
      <protection locked="0"/>
    </xf>
    <xf numFmtId="0" fontId="3" fillId="3" borderId="11" xfId="0" applyFont="1" applyFill="1" applyBorder="1" applyAlignment="1" applyProtection="1">
      <alignment horizontal="left" vertical="center" indent="1"/>
      <protection locked="0"/>
    </xf>
    <xf numFmtId="0" fontId="3" fillId="3" borderId="13" xfId="0" applyFont="1" applyFill="1" applyBorder="1" applyAlignment="1" applyProtection="1">
      <alignment horizontal="center" vertical="center"/>
      <protection locked="0"/>
    </xf>
    <xf numFmtId="0" fontId="4" fillId="37" borderId="13" xfId="0" applyFont="1" applyFill="1" applyBorder="1" applyAlignment="1" applyProtection="1">
      <alignment horizontal="right" vertical="center"/>
      <protection locked="0"/>
    </xf>
    <xf numFmtId="171" fontId="4" fillId="37" borderId="14" xfId="0" applyNumberFormat="1" applyFont="1" applyFill="1" applyBorder="1" applyAlignment="1">
      <alignment vertical="center"/>
    </xf>
    <xf numFmtId="0" fontId="67" fillId="38" borderId="15" xfId="0" applyFont="1" applyFill="1" applyBorder="1" applyAlignment="1">
      <alignment horizontal="center" vertical="center" wrapText="1"/>
    </xf>
    <xf numFmtId="0" fontId="67" fillId="4" borderId="15" xfId="0" applyFont="1" applyFill="1" applyBorder="1" applyAlignment="1">
      <alignment vertical="center" wrapText="1"/>
    </xf>
    <xf numFmtId="172" fontId="68" fillId="38" borderId="16" xfId="0" applyNumberFormat="1" applyFont="1" applyFill="1" applyBorder="1" applyAlignment="1">
      <alignment vertical="center" wrapText="1"/>
    </xf>
    <xf numFmtId="173" fontId="69" fillId="39" borderId="15" xfId="0" applyNumberFormat="1" applyFont="1" applyFill="1" applyBorder="1" applyAlignment="1">
      <alignment vertical="center" wrapText="1"/>
    </xf>
    <xf numFmtId="173" fontId="68" fillId="38" borderId="16" xfId="0" applyNumberFormat="1" applyFont="1" applyFill="1" applyBorder="1" applyAlignment="1">
      <alignment vertical="center" wrapText="1"/>
    </xf>
    <xf numFmtId="0" fontId="70" fillId="6" borderId="15" xfId="0" applyFont="1" applyFill="1" applyBorder="1" applyAlignment="1">
      <alignment vertical="center" wrapText="1"/>
    </xf>
    <xf numFmtId="174" fontId="70" fillId="34" borderId="15" xfId="0" applyNumberFormat="1" applyFont="1" applyFill="1" applyBorder="1" applyAlignment="1">
      <alignment vertical="center" wrapText="1"/>
    </xf>
    <xf numFmtId="173" fontId="70" fillId="40" borderId="15" xfId="0" applyNumberFormat="1" applyFont="1" applyFill="1" applyBorder="1" applyAlignment="1">
      <alignment vertical="center" wrapText="1"/>
    </xf>
    <xf numFmtId="173" fontId="67" fillId="3" borderId="15" xfId="0" applyNumberFormat="1" applyFont="1" applyFill="1" applyBorder="1" applyAlignment="1">
      <alignment vertical="center" wrapText="1"/>
    </xf>
    <xf numFmtId="0" fontId="67" fillId="6" borderId="15" xfId="0" applyFont="1" applyFill="1" applyBorder="1" applyAlignment="1">
      <alignment vertical="center" wrapText="1"/>
    </xf>
    <xf numFmtId="0" fontId="71" fillId="41" borderId="15" xfId="0" applyFont="1" applyFill="1" applyBorder="1" applyAlignment="1">
      <alignment horizontal="right" vertical="center" wrapText="1"/>
    </xf>
    <xf numFmtId="174" fontId="71" fillId="41" borderId="15" xfId="0" applyNumberFormat="1" applyFont="1" applyFill="1" applyBorder="1" applyAlignment="1">
      <alignment horizontal="right" vertical="center" wrapText="1"/>
    </xf>
    <xf numFmtId="173" fontId="71" fillId="41" borderId="15" xfId="0" applyNumberFormat="1" applyFont="1" applyFill="1" applyBorder="1" applyAlignment="1">
      <alignment vertical="center" wrapText="1"/>
    </xf>
    <xf numFmtId="0" fontId="0" fillId="42" borderId="15" xfId="0" applyFill="1" applyBorder="1" applyAlignment="1">
      <alignment horizontal="center"/>
    </xf>
    <xf numFmtId="0" fontId="0" fillId="0" borderId="0" xfId="0" applyFont="1" applyAlignment="1">
      <alignment/>
    </xf>
    <xf numFmtId="0" fontId="72" fillId="43" borderId="17" xfId="0" applyFont="1" applyFill="1" applyBorder="1" applyAlignment="1">
      <alignment horizontal="center" vertical="center" wrapText="1"/>
    </xf>
    <xf numFmtId="0" fontId="73" fillId="0" borderId="17" xfId="0" applyFont="1" applyBorder="1" applyAlignment="1">
      <alignment vertical="center" wrapText="1"/>
    </xf>
    <xf numFmtId="172" fontId="74" fillId="34" borderId="17" xfId="0" applyNumberFormat="1" applyFont="1" applyFill="1" applyBorder="1" applyAlignment="1">
      <alignment vertical="center" wrapText="1"/>
    </xf>
    <xf numFmtId="9" fontId="74" fillId="34" borderId="17" xfId="0" applyNumberFormat="1" applyFont="1" applyFill="1" applyBorder="1" applyAlignment="1">
      <alignment vertical="center" wrapText="1"/>
    </xf>
    <xf numFmtId="0" fontId="72" fillId="7" borderId="17" xfId="0" applyFont="1" applyFill="1" applyBorder="1" applyAlignment="1">
      <alignment vertical="center" wrapText="1"/>
    </xf>
    <xf numFmtId="172" fontId="75" fillId="7" borderId="17" xfId="0" applyNumberFormat="1" applyFont="1" applyFill="1" applyBorder="1" applyAlignment="1">
      <alignment vertical="center" wrapText="1"/>
    </xf>
    <xf numFmtId="9" fontId="75" fillId="7" borderId="17" xfId="0" applyNumberFormat="1" applyFont="1" applyFill="1" applyBorder="1" applyAlignment="1">
      <alignment vertical="center" wrapText="1"/>
    </xf>
    <xf numFmtId="0" fontId="72" fillId="6" borderId="17" xfId="0" applyFont="1" applyFill="1" applyBorder="1" applyAlignment="1">
      <alignment vertical="center" wrapText="1"/>
    </xf>
    <xf numFmtId="172" fontId="75" fillId="6" borderId="17" xfId="0" applyNumberFormat="1" applyFont="1" applyFill="1" applyBorder="1" applyAlignment="1">
      <alignment vertical="center" wrapText="1"/>
    </xf>
    <xf numFmtId="9" fontId="75" fillId="6" borderId="17" xfId="0" applyNumberFormat="1" applyFont="1" applyFill="1" applyBorder="1" applyAlignment="1">
      <alignment vertical="center" wrapText="1"/>
    </xf>
    <xf numFmtId="0" fontId="72" fillId="5" borderId="17" xfId="0" applyFont="1" applyFill="1" applyBorder="1" applyAlignment="1">
      <alignment vertical="center" wrapText="1"/>
    </xf>
    <xf numFmtId="172" fontId="75" fillId="5" borderId="17" xfId="0" applyNumberFormat="1" applyFont="1" applyFill="1" applyBorder="1" applyAlignment="1">
      <alignment vertical="center" wrapText="1"/>
    </xf>
    <xf numFmtId="9" fontId="75" fillId="5" borderId="17" xfId="0" applyNumberFormat="1" applyFont="1" applyFill="1" applyBorder="1" applyAlignment="1">
      <alignment vertical="center" wrapText="1"/>
    </xf>
    <xf numFmtId="0" fontId="72" fillId="44" borderId="18" xfId="0" applyFont="1" applyFill="1" applyBorder="1" applyAlignment="1">
      <alignment vertical="center" wrapText="1"/>
    </xf>
    <xf numFmtId="172" fontId="75" fillId="44" borderId="19" xfId="0" applyNumberFormat="1" applyFont="1" applyFill="1" applyBorder="1" applyAlignment="1">
      <alignment vertical="center" wrapText="1"/>
    </xf>
    <xf numFmtId="9" fontId="75" fillId="44" borderId="19" xfId="0" applyNumberFormat="1" applyFont="1" applyFill="1" applyBorder="1" applyAlignment="1">
      <alignment vertical="center" wrapText="1"/>
    </xf>
    <xf numFmtId="9" fontId="75" fillId="44" borderId="20" xfId="0" applyNumberFormat="1" applyFont="1" applyFill="1" applyBorder="1" applyAlignment="1">
      <alignment vertical="center" wrapText="1"/>
    </xf>
    <xf numFmtId="0" fontId="72" fillId="4" borderId="17" xfId="0" applyFont="1" applyFill="1" applyBorder="1" applyAlignment="1">
      <alignment vertical="center" wrapText="1"/>
    </xf>
    <xf numFmtId="172" fontId="75" fillId="4" borderId="17" xfId="0" applyNumberFormat="1" applyFont="1" applyFill="1" applyBorder="1" applyAlignment="1">
      <alignment vertical="center" wrapText="1"/>
    </xf>
    <xf numFmtId="9" fontId="75" fillId="4" borderId="17" xfId="0" applyNumberFormat="1" applyFont="1" applyFill="1" applyBorder="1" applyAlignment="1">
      <alignment vertical="center" wrapText="1"/>
    </xf>
    <xf numFmtId="0" fontId="72" fillId="3" borderId="17" xfId="0" applyFont="1" applyFill="1" applyBorder="1" applyAlignment="1">
      <alignment vertical="center" wrapText="1"/>
    </xf>
    <xf numFmtId="172" fontId="75" fillId="3" borderId="17" xfId="0" applyNumberFormat="1" applyFont="1" applyFill="1" applyBorder="1" applyAlignment="1">
      <alignment vertical="center" wrapText="1"/>
    </xf>
    <xf numFmtId="9" fontId="75" fillId="3" borderId="17" xfId="0" applyNumberFormat="1" applyFont="1" applyFill="1" applyBorder="1" applyAlignment="1">
      <alignment vertical="center" wrapText="1"/>
    </xf>
    <xf numFmtId="0" fontId="72" fillId="45" borderId="17" xfId="0" applyFont="1" applyFill="1" applyBorder="1" applyAlignment="1">
      <alignment vertical="center" wrapText="1"/>
    </xf>
    <xf numFmtId="172" fontId="75" fillId="45" borderId="17" xfId="0" applyNumberFormat="1" applyFont="1" applyFill="1" applyBorder="1" applyAlignment="1">
      <alignment vertical="center" wrapText="1"/>
    </xf>
    <xf numFmtId="9" fontId="75" fillId="45" borderId="17" xfId="0" applyNumberFormat="1" applyFont="1" applyFill="1" applyBorder="1" applyAlignment="1">
      <alignment vertical="center" wrapText="1"/>
    </xf>
    <xf numFmtId="0" fontId="72" fillId="2" borderId="17" xfId="0" applyFont="1" applyFill="1" applyBorder="1" applyAlignment="1">
      <alignment vertical="center" wrapText="1"/>
    </xf>
    <xf numFmtId="172" fontId="75" fillId="2" borderId="17" xfId="0" applyNumberFormat="1" applyFont="1" applyFill="1" applyBorder="1" applyAlignment="1">
      <alignment vertical="center" wrapText="1"/>
    </xf>
    <xf numFmtId="9" fontId="75" fillId="2" borderId="17" xfId="0" applyNumberFormat="1" applyFont="1" applyFill="1" applyBorder="1" applyAlignment="1">
      <alignment vertical="center" wrapText="1"/>
    </xf>
    <xf numFmtId="0" fontId="72" fillId="33" borderId="17" xfId="0" applyFont="1" applyFill="1" applyBorder="1" applyAlignment="1">
      <alignment vertical="center" wrapText="1"/>
    </xf>
    <xf numFmtId="172" fontId="75" fillId="33" borderId="17" xfId="0" applyNumberFormat="1" applyFont="1" applyFill="1" applyBorder="1" applyAlignment="1">
      <alignment vertical="center" wrapText="1"/>
    </xf>
    <xf numFmtId="9" fontId="75" fillId="33" borderId="17" xfId="0" applyNumberFormat="1" applyFont="1" applyFill="1" applyBorder="1" applyAlignment="1">
      <alignment vertical="center" wrapText="1"/>
    </xf>
    <xf numFmtId="0" fontId="76" fillId="0" borderId="17" xfId="0" applyFont="1" applyBorder="1" applyAlignment="1">
      <alignment vertical="center" wrapText="1"/>
    </xf>
    <xf numFmtId="172" fontId="76" fillId="0" borderId="17" xfId="0" applyNumberFormat="1" applyFont="1" applyBorder="1" applyAlignment="1">
      <alignment vertical="center" wrapText="1"/>
    </xf>
    <xf numFmtId="9" fontId="76" fillId="0" borderId="17" xfId="0" applyNumberFormat="1" applyFont="1" applyBorder="1" applyAlignment="1">
      <alignment vertical="center" wrapText="1"/>
    </xf>
    <xf numFmtId="0" fontId="72" fillId="36" borderId="17" xfId="0" applyFont="1" applyFill="1" applyBorder="1" applyAlignment="1">
      <alignment vertical="center" wrapText="1"/>
    </xf>
    <xf numFmtId="172" fontId="75" fillId="36" borderId="17" xfId="0" applyNumberFormat="1" applyFont="1" applyFill="1" applyBorder="1" applyAlignment="1">
      <alignment vertical="center" wrapText="1"/>
    </xf>
    <xf numFmtId="9" fontId="75" fillId="36" borderId="17" xfId="0" applyNumberFormat="1" applyFont="1" applyFill="1" applyBorder="1" applyAlignment="1">
      <alignment vertical="center" wrapText="1"/>
    </xf>
    <xf numFmtId="1" fontId="5" fillId="42" borderId="15" xfId="0" applyNumberFormat="1" applyFont="1" applyFill="1" applyBorder="1" applyAlignment="1" applyProtection="1">
      <alignment horizontal="center" vertical="center"/>
      <protection locked="0"/>
    </xf>
    <xf numFmtId="171" fontId="3" fillId="34" borderId="15" xfId="0" applyNumberFormat="1" applyFont="1" applyFill="1" applyBorder="1" applyAlignment="1" applyProtection="1">
      <alignment vertical="center"/>
      <protection locked="0"/>
    </xf>
    <xf numFmtId="171" fontId="3" fillId="34" borderId="21" xfId="0" applyNumberFormat="1" applyFont="1" applyFill="1" applyBorder="1" applyAlignment="1" applyProtection="1">
      <alignment vertical="center"/>
      <protection locked="0"/>
    </xf>
    <xf numFmtId="171" fontId="4" fillId="46" borderId="14" xfId="0" applyNumberFormat="1" applyFont="1" applyFill="1" applyBorder="1" applyAlignment="1">
      <alignment vertical="center"/>
    </xf>
    <xf numFmtId="0" fontId="6" fillId="47" borderId="0" xfId="0" applyFont="1" applyFill="1" applyAlignment="1">
      <alignment/>
    </xf>
    <xf numFmtId="1" fontId="6" fillId="47" borderId="0" xfId="0" applyNumberFormat="1" applyFont="1" applyFill="1" applyAlignment="1">
      <alignment/>
    </xf>
    <xf numFmtId="0" fontId="77" fillId="0" borderId="0" xfId="0" applyFont="1" applyAlignment="1">
      <alignment/>
    </xf>
    <xf numFmtId="0" fontId="78" fillId="48" borderId="22" xfId="0" applyFont="1" applyFill="1" applyBorder="1" applyAlignment="1">
      <alignment vertical="center"/>
    </xf>
    <xf numFmtId="0" fontId="79" fillId="43" borderId="23" xfId="0" applyFont="1" applyFill="1" applyBorder="1" applyAlignment="1">
      <alignment horizontal="center" vertical="center"/>
    </xf>
    <xf numFmtId="0" fontId="79" fillId="34" borderId="23" xfId="0" applyFont="1" applyFill="1" applyBorder="1" applyAlignment="1">
      <alignment horizontal="center" vertical="center"/>
    </xf>
    <xf numFmtId="0" fontId="79" fillId="4" borderId="23" xfId="0" applyFont="1" applyFill="1" applyBorder="1" applyAlignment="1">
      <alignment horizontal="center" vertical="center"/>
    </xf>
    <xf numFmtId="0" fontId="78" fillId="44" borderId="24" xfId="0" applyFont="1" applyFill="1" applyBorder="1" applyAlignment="1">
      <alignment vertical="center"/>
    </xf>
    <xf numFmtId="0" fontId="79" fillId="44" borderId="23" xfId="0" applyFont="1" applyFill="1" applyBorder="1" applyAlignment="1">
      <alignment horizontal="center" vertical="center"/>
    </xf>
    <xf numFmtId="0" fontId="80" fillId="48" borderId="24" xfId="0" applyFont="1" applyFill="1" applyBorder="1" applyAlignment="1">
      <alignment vertical="center"/>
    </xf>
    <xf numFmtId="175" fontId="77" fillId="43" borderId="23" xfId="0" applyNumberFormat="1" applyFont="1" applyFill="1" applyBorder="1" applyAlignment="1">
      <alignment/>
    </xf>
    <xf numFmtId="175" fontId="77" fillId="34" borderId="23" xfId="0" applyNumberFormat="1" applyFont="1" applyFill="1" applyBorder="1" applyAlignment="1">
      <alignment/>
    </xf>
    <xf numFmtId="175" fontId="81" fillId="43" borderId="23" xfId="0" applyNumberFormat="1" applyFont="1" applyFill="1" applyBorder="1" applyAlignment="1">
      <alignment horizontal="right" vertical="center"/>
    </xf>
    <xf numFmtId="175" fontId="81" fillId="34" borderId="23" xfId="0" applyNumberFormat="1" applyFont="1" applyFill="1" applyBorder="1" applyAlignment="1">
      <alignment horizontal="right" vertical="center"/>
    </xf>
    <xf numFmtId="175" fontId="81" fillId="4" borderId="23" xfId="0" applyNumberFormat="1" applyFont="1" applyFill="1" applyBorder="1" applyAlignment="1">
      <alignment horizontal="right" vertical="center"/>
    </xf>
    <xf numFmtId="0" fontId="61" fillId="49" borderId="24" xfId="0" applyFont="1" applyFill="1" applyBorder="1" applyAlignment="1">
      <alignment horizontal="right" vertical="center"/>
    </xf>
    <xf numFmtId="175" fontId="82" fillId="43" borderId="23" xfId="0" applyNumberFormat="1" applyFont="1" applyFill="1" applyBorder="1" applyAlignment="1">
      <alignment/>
    </xf>
    <xf numFmtId="175" fontId="82" fillId="49" borderId="23" xfId="0" applyNumberFormat="1" applyFont="1" applyFill="1" applyBorder="1" applyAlignment="1">
      <alignment/>
    </xf>
    <xf numFmtId="0" fontId="78" fillId="48" borderId="25" xfId="0" applyFont="1" applyFill="1" applyBorder="1" applyAlignment="1">
      <alignment vertical="center"/>
    </xf>
    <xf numFmtId="0" fontId="81" fillId="48" borderId="0" xfId="0" applyFont="1" applyFill="1" applyAlignment="1">
      <alignment vertical="center"/>
    </xf>
    <xf numFmtId="0" fontId="77" fillId="48" borderId="0" xfId="0" applyFont="1" applyFill="1" applyAlignment="1">
      <alignment/>
    </xf>
    <xf numFmtId="0" fontId="80" fillId="48" borderId="22" xfId="0" applyFont="1" applyFill="1" applyBorder="1" applyAlignment="1">
      <alignment vertical="center"/>
    </xf>
    <xf numFmtId="175" fontId="77" fillId="43" borderId="26" xfId="0" applyNumberFormat="1" applyFont="1" applyFill="1" applyBorder="1" applyAlignment="1">
      <alignment/>
    </xf>
    <xf numFmtId="175" fontId="77" fillId="34" borderId="26" xfId="0" applyNumberFormat="1" applyFont="1" applyFill="1" applyBorder="1" applyAlignment="1">
      <alignment/>
    </xf>
    <xf numFmtId="175" fontId="81" fillId="43" borderId="26" xfId="0" applyNumberFormat="1" applyFont="1" applyFill="1" applyBorder="1" applyAlignment="1">
      <alignment horizontal="right" vertical="center"/>
    </xf>
    <xf numFmtId="175" fontId="81" fillId="34" borderId="26" xfId="0" applyNumberFormat="1" applyFont="1" applyFill="1" applyBorder="1" applyAlignment="1">
      <alignment horizontal="right" vertical="center"/>
    </xf>
    <xf numFmtId="175" fontId="81" fillId="4" borderId="26" xfId="0" applyNumberFormat="1" applyFont="1" applyFill="1" applyBorder="1" applyAlignment="1">
      <alignment horizontal="right" vertical="center"/>
    </xf>
    <xf numFmtId="0" fontId="78" fillId="19" borderId="24" xfId="0" applyFont="1" applyFill="1" applyBorder="1" applyAlignment="1">
      <alignment horizontal="right" vertical="center"/>
    </xf>
    <xf numFmtId="175" fontId="82" fillId="19" borderId="23" xfId="0" applyNumberFormat="1" applyFont="1" applyFill="1" applyBorder="1" applyAlignment="1">
      <alignment/>
    </xf>
    <xf numFmtId="0" fontId="83" fillId="50" borderId="27" xfId="0" applyFont="1" applyFill="1" applyBorder="1" applyAlignment="1">
      <alignment horizontal="left" vertical="center"/>
    </xf>
    <xf numFmtId="175" fontId="84" fillId="43" borderId="27" xfId="0" applyNumberFormat="1" applyFont="1" applyFill="1" applyBorder="1" applyAlignment="1">
      <alignment/>
    </xf>
    <xf numFmtId="175" fontId="80" fillId="50" borderId="27" xfId="0" applyNumberFormat="1" applyFont="1" applyFill="1" applyBorder="1" applyAlignment="1">
      <alignment/>
    </xf>
    <xf numFmtId="0" fontId="83" fillId="19" borderId="27" xfId="0" applyFont="1" applyFill="1" applyBorder="1" applyAlignment="1">
      <alignment horizontal="left" vertical="center"/>
    </xf>
    <xf numFmtId="175" fontId="80" fillId="19" borderId="27" xfId="0" applyNumberFormat="1" applyFont="1" applyFill="1" applyBorder="1" applyAlignment="1">
      <alignment/>
    </xf>
    <xf numFmtId="2" fontId="8" fillId="2" borderId="27" xfId="0" applyNumberFormat="1" applyFont="1" applyFill="1" applyBorder="1" applyAlignment="1" applyProtection="1">
      <alignment/>
      <protection/>
    </xf>
    <xf numFmtId="175" fontId="85" fillId="43" borderId="27" xfId="0" applyNumberFormat="1" applyFont="1" applyFill="1" applyBorder="1" applyAlignment="1">
      <alignment/>
    </xf>
    <xf numFmtId="175" fontId="4" fillId="2" borderId="27" xfId="0" applyNumberFormat="1" applyFont="1" applyFill="1" applyBorder="1" applyAlignment="1" applyProtection="1">
      <alignment/>
      <protection/>
    </xf>
    <xf numFmtId="0" fontId="5" fillId="47" borderId="0" xfId="0" applyFont="1" applyFill="1" applyAlignment="1" applyProtection="1">
      <alignment/>
      <protection/>
    </xf>
    <xf numFmtId="0" fontId="3" fillId="47" borderId="0" xfId="0" applyFont="1" applyFill="1" applyAlignment="1">
      <alignment/>
    </xf>
    <xf numFmtId="1" fontId="3" fillId="47" borderId="0" xfId="0" applyNumberFormat="1" applyFont="1" applyFill="1" applyBorder="1" applyAlignment="1" applyProtection="1">
      <alignment horizontal="left"/>
      <protection/>
    </xf>
    <xf numFmtId="1" fontId="3" fillId="47" borderId="0" xfId="0" applyNumberFormat="1" applyFont="1" applyFill="1" applyAlignment="1" applyProtection="1">
      <alignment/>
      <protection/>
    </xf>
    <xf numFmtId="1" fontId="3" fillId="47" borderId="0" xfId="0" applyNumberFormat="1" applyFont="1" applyFill="1" applyBorder="1" applyAlignment="1" applyProtection="1">
      <alignment/>
      <protection/>
    </xf>
    <xf numFmtId="0" fontId="3" fillId="47" borderId="0" xfId="0" applyFont="1" applyFill="1" applyBorder="1" applyAlignment="1" applyProtection="1">
      <alignment/>
      <protection/>
    </xf>
    <xf numFmtId="0" fontId="3" fillId="44" borderId="11" xfId="0" applyFont="1" applyFill="1" applyBorder="1" applyAlignment="1">
      <alignment vertical="center"/>
    </xf>
    <xf numFmtId="0" fontId="3" fillId="47" borderId="0" xfId="0" applyFont="1" applyFill="1" applyBorder="1" applyAlignment="1" applyProtection="1">
      <alignment horizontal="center"/>
      <protection/>
    </xf>
    <xf numFmtId="1" fontId="3" fillId="35" borderId="11" xfId="0" applyNumberFormat="1" applyFont="1" applyFill="1" applyBorder="1" applyAlignment="1" applyProtection="1">
      <alignment horizontal="center" vertical="center"/>
      <protection/>
    </xf>
    <xf numFmtId="1" fontId="3" fillId="42" borderId="11" xfId="0" applyNumberFormat="1" applyFont="1" applyFill="1" applyBorder="1" applyAlignment="1" applyProtection="1">
      <alignment horizontal="center" vertical="center"/>
      <protection/>
    </xf>
    <xf numFmtId="1" fontId="3" fillId="44" borderId="11" xfId="0" applyNumberFormat="1" applyFont="1" applyFill="1" applyBorder="1" applyAlignment="1" applyProtection="1">
      <alignment horizontal="center" vertical="center"/>
      <protection/>
    </xf>
    <xf numFmtId="1" fontId="3" fillId="34" borderId="11" xfId="0" applyNumberFormat="1" applyFont="1" applyFill="1" applyBorder="1" applyAlignment="1" applyProtection="1">
      <alignment horizontal="center" vertical="center"/>
      <protection/>
    </xf>
    <xf numFmtId="1" fontId="4" fillId="42" borderId="11" xfId="0" applyNumberFormat="1" applyFont="1" applyFill="1" applyBorder="1" applyAlignment="1" applyProtection="1">
      <alignment horizontal="center" vertical="center"/>
      <protection/>
    </xf>
    <xf numFmtId="1" fontId="4" fillId="34" borderId="11" xfId="0" applyNumberFormat="1" applyFont="1" applyFill="1" applyBorder="1" applyAlignment="1" applyProtection="1">
      <alignment horizontal="center" vertical="center"/>
      <protection/>
    </xf>
    <xf numFmtId="0" fontId="4" fillId="47" borderId="0" xfId="0" applyFont="1" applyFill="1" applyBorder="1" applyAlignment="1" applyProtection="1">
      <alignment/>
      <protection/>
    </xf>
    <xf numFmtId="0" fontId="3" fillId="47" borderId="0" xfId="0" applyFont="1" applyFill="1" applyBorder="1" applyAlignment="1">
      <alignment/>
    </xf>
    <xf numFmtId="1" fontId="3" fillId="44" borderId="0" xfId="0" applyNumberFormat="1" applyFont="1" applyFill="1" applyBorder="1" applyAlignment="1" applyProtection="1">
      <alignment/>
      <protection/>
    </xf>
    <xf numFmtId="1" fontId="4" fillId="47" borderId="0" xfId="0" applyNumberFormat="1" applyFont="1" applyFill="1" applyBorder="1" applyAlignment="1" applyProtection="1">
      <alignment/>
      <protection/>
    </xf>
    <xf numFmtId="0" fontId="9" fillId="47" borderId="11" xfId="0" applyFont="1" applyFill="1" applyBorder="1" applyAlignment="1" applyProtection="1">
      <alignment vertical="center"/>
      <protection/>
    </xf>
    <xf numFmtId="175" fontId="47" fillId="51" borderId="11" xfId="0" applyNumberFormat="1" applyFont="1" applyFill="1" applyBorder="1" applyAlignment="1" applyProtection="1">
      <alignment vertical="center"/>
      <protection/>
    </xf>
    <xf numFmtId="175" fontId="3" fillId="44" borderId="11" xfId="0" applyNumberFormat="1" applyFont="1" applyFill="1" applyBorder="1" applyAlignment="1" applyProtection="1">
      <alignment vertical="center"/>
      <protection/>
    </xf>
    <xf numFmtId="175" fontId="3" fillId="42" borderId="11" xfId="0" applyNumberFormat="1" applyFont="1" applyFill="1" applyBorder="1" applyAlignment="1" applyProtection="1">
      <alignment vertical="center"/>
      <protection locked="0"/>
    </xf>
    <xf numFmtId="175" fontId="3" fillId="34" borderId="11" xfId="0" applyNumberFormat="1" applyFont="1" applyFill="1" applyBorder="1" applyAlignment="1" applyProtection="1">
      <alignment vertical="center"/>
      <protection locked="0"/>
    </xf>
    <xf numFmtId="175" fontId="3" fillId="35" borderId="11" xfId="0" applyNumberFormat="1" applyFont="1" applyFill="1" applyBorder="1" applyAlignment="1" applyProtection="1">
      <alignment vertical="center"/>
      <protection locked="0"/>
    </xf>
    <xf numFmtId="175" fontId="4" fillId="42" borderId="11" xfId="0" applyNumberFormat="1" applyFont="1" applyFill="1" applyBorder="1" applyAlignment="1" applyProtection="1">
      <alignment vertical="center"/>
      <protection/>
    </xf>
    <xf numFmtId="175" fontId="4" fillId="4" borderId="11" xfId="0" applyNumberFormat="1" applyFont="1" applyFill="1" applyBorder="1" applyAlignment="1" applyProtection="1">
      <alignment vertical="center"/>
      <protection/>
    </xf>
    <xf numFmtId="175" fontId="3" fillId="44" borderId="11" xfId="0" applyNumberFormat="1" applyFont="1" applyFill="1" applyBorder="1" applyAlignment="1" applyProtection="1">
      <alignment vertical="center"/>
      <protection locked="0"/>
    </xf>
    <xf numFmtId="0" fontId="9" fillId="47" borderId="11" xfId="0" applyFont="1" applyFill="1" applyBorder="1" applyAlignment="1" applyProtection="1">
      <alignment vertical="center"/>
      <protection locked="0"/>
    </xf>
    <xf numFmtId="0" fontId="4" fillId="52" borderId="11" xfId="0" applyFont="1" applyFill="1" applyBorder="1" applyAlignment="1" applyProtection="1">
      <alignment horizontal="right" vertical="center"/>
      <protection/>
    </xf>
    <xf numFmtId="175" fontId="5" fillId="52" borderId="11" xfId="0" applyNumberFormat="1" applyFont="1" applyFill="1" applyBorder="1" applyAlignment="1" applyProtection="1">
      <alignment vertical="center"/>
      <protection/>
    </xf>
    <xf numFmtId="175" fontId="5" fillId="44" borderId="11" xfId="0" applyNumberFormat="1" applyFont="1" applyFill="1" applyBorder="1" applyAlignment="1" applyProtection="1">
      <alignment vertical="center"/>
      <protection/>
    </xf>
    <xf numFmtId="175" fontId="5" fillId="52" borderId="11" xfId="0" applyNumberFormat="1" applyFont="1" applyFill="1" applyBorder="1" applyAlignment="1" applyProtection="1">
      <alignment vertical="center"/>
      <protection locked="0"/>
    </xf>
    <xf numFmtId="175" fontId="4" fillId="52" borderId="11" xfId="0" applyNumberFormat="1" applyFont="1" applyFill="1" applyBorder="1" applyAlignment="1" applyProtection="1">
      <alignment vertical="center"/>
      <protection/>
    </xf>
    <xf numFmtId="0" fontId="4" fillId="47" borderId="28" xfId="0" applyFont="1" applyFill="1" applyBorder="1" applyAlignment="1" applyProtection="1">
      <alignment vertical="center"/>
      <protection/>
    </xf>
    <xf numFmtId="1" fontId="3" fillId="47" borderId="0" xfId="0" applyNumberFormat="1" applyFont="1" applyFill="1" applyBorder="1" applyAlignment="1" applyProtection="1">
      <alignment/>
      <protection locked="0"/>
    </xf>
    <xf numFmtId="1" fontId="3" fillId="44" borderId="0" xfId="0" applyNumberFormat="1" applyFont="1" applyFill="1" applyBorder="1" applyAlignment="1" applyProtection="1">
      <alignment/>
      <protection locked="0"/>
    </xf>
    <xf numFmtId="0" fontId="4" fillId="19" borderId="11" xfId="0" applyFont="1" applyFill="1" applyBorder="1" applyAlignment="1" applyProtection="1">
      <alignment horizontal="right" vertical="center"/>
      <protection/>
    </xf>
    <xf numFmtId="175" fontId="5" fillId="35" borderId="11" xfId="0" applyNumberFormat="1" applyFont="1" applyFill="1" applyBorder="1" applyAlignment="1" applyProtection="1">
      <alignment vertical="center"/>
      <protection/>
    </xf>
    <xf numFmtId="175" fontId="5" fillId="19" borderId="11" xfId="0" applyNumberFormat="1" applyFont="1" applyFill="1" applyBorder="1" applyAlignment="1" applyProtection="1">
      <alignment vertical="center"/>
      <protection/>
    </xf>
    <xf numFmtId="175" fontId="5" fillId="42" borderId="11" xfId="0" applyNumberFormat="1" applyFont="1" applyFill="1" applyBorder="1" applyAlignment="1" applyProtection="1">
      <alignment vertical="center"/>
      <protection/>
    </xf>
    <xf numFmtId="175" fontId="5" fillId="35" borderId="11" xfId="0" applyNumberFormat="1" applyFont="1" applyFill="1" applyBorder="1" applyAlignment="1" applyProtection="1">
      <alignment vertical="center"/>
      <protection locked="0"/>
    </xf>
    <xf numFmtId="175" fontId="4" fillId="19" borderId="11" xfId="0" applyNumberFormat="1" applyFont="1" applyFill="1" applyBorder="1" applyAlignment="1" applyProtection="1">
      <alignment vertical="center"/>
      <protection/>
    </xf>
    <xf numFmtId="0" fontId="9" fillId="47" borderId="29" xfId="0" applyFont="1" applyFill="1" applyBorder="1" applyAlignment="1" applyProtection="1">
      <alignment vertical="center"/>
      <protection/>
    </xf>
    <xf numFmtId="175" fontId="3" fillId="47" borderId="30" xfId="0" applyNumberFormat="1" applyFont="1" applyFill="1" applyBorder="1" applyAlignment="1">
      <alignment vertical="center"/>
    </xf>
    <xf numFmtId="175" fontId="3" fillId="47" borderId="30" xfId="0" applyNumberFormat="1" applyFont="1" applyFill="1" applyBorder="1" applyAlignment="1" applyProtection="1">
      <alignment vertical="center"/>
      <protection locked="0"/>
    </xf>
    <xf numFmtId="175" fontId="3" fillId="44" borderId="30" xfId="0" applyNumberFormat="1" applyFont="1" applyFill="1" applyBorder="1" applyAlignment="1" applyProtection="1">
      <alignment vertical="center"/>
      <protection locked="0"/>
    </xf>
    <xf numFmtId="175" fontId="3" fillId="47" borderId="30" xfId="0" applyNumberFormat="1" applyFont="1" applyFill="1" applyBorder="1" applyAlignment="1" applyProtection="1">
      <alignment vertical="center"/>
      <protection/>
    </xf>
    <xf numFmtId="0" fontId="9" fillId="52" borderId="11" xfId="0" applyFont="1" applyFill="1" applyBorder="1" applyAlignment="1" applyProtection="1">
      <alignment horizontal="left" vertical="center"/>
      <protection/>
    </xf>
    <xf numFmtId="175" fontId="9" fillId="35" borderId="11" xfId="0" applyNumberFormat="1" applyFont="1" applyFill="1" applyBorder="1" applyAlignment="1" applyProtection="1">
      <alignment vertical="center"/>
      <protection/>
    </xf>
    <xf numFmtId="175" fontId="9" fillId="52" borderId="11" xfId="0" applyNumberFormat="1" applyFont="1" applyFill="1" applyBorder="1" applyAlignment="1" applyProtection="1">
      <alignment vertical="center"/>
      <protection/>
    </xf>
    <xf numFmtId="175" fontId="9" fillId="44" borderId="11" xfId="0" applyNumberFormat="1" applyFont="1" applyFill="1" applyBorder="1" applyAlignment="1" applyProtection="1">
      <alignment vertical="center"/>
      <protection/>
    </xf>
    <xf numFmtId="175" fontId="9" fillId="42" borderId="11" xfId="0" applyNumberFormat="1" applyFont="1" applyFill="1" applyBorder="1" applyAlignment="1" applyProtection="1">
      <alignment vertical="center"/>
      <protection locked="0"/>
    </xf>
    <xf numFmtId="175" fontId="9" fillId="42" borderId="11" xfId="0" applyNumberFormat="1" applyFont="1" applyFill="1" applyBorder="1" applyAlignment="1" applyProtection="1">
      <alignment vertical="center"/>
      <protection/>
    </xf>
    <xf numFmtId="0" fontId="9" fillId="19" borderId="11" xfId="0" applyFont="1" applyFill="1" applyBorder="1" applyAlignment="1" applyProtection="1">
      <alignment vertical="center"/>
      <protection/>
    </xf>
    <xf numFmtId="175" fontId="9" fillId="35" borderId="11" xfId="0" applyNumberFormat="1" applyFont="1" applyFill="1" applyBorder="1" applyAlignment="1" applyProtection="1">
      <alignment vertical="center"/>
      <protection locked="0"/>
    </xf>
    <xf numFmtId="175" fontId="9" fillId="19" borderId="11" xfId="0" applyNumberFormat="1" applyFont="1" applyFill="1" applyBorder="1" applyAlignment="1" applyProtection="1">
      <alignment vertical="center"/>
      <protection locked="0"/>
    </xf>
    <xf numFmtId="175" fontId="9" fillId="44" borderId="11" xfId="0" applyNumberFormat="1" applyFont="1" applyFill="1" applyBorder="1" applyAlignment="1" applyProtection="1">
      <alignment vertical="center"/>
      <protection locked="0"/>
    </xf>
    <xf numFmtId="175" fontId="9" fillId="42" borderId="11" xfId="0" applyNumberFormat="1" applyFont="1" applyFill="1" applyBorder="1" applyAlignment="1" applyProtection="1">
      <alignment horizontal="right" vertical="center"/>
      <protection/>
    </xf>
    <xf numFmtId="175" fontId="9" fillId="19" borderId="11" xfId="0" applyNumberFormat="1" applyFont="1" applyFill="1" applyBorder="1" applyAlignment="1" applyProtection="1">
      <alignment horizontal="right" vertical="center"/>
      <protection/>
    </xf>
    <xf numFmtId="175" fontId="9" fillId="19" borderId="11" xfId="0" applyNumberFormat="1" applyFont="1" applyFill="1" applyBorder="1" applyAlignment="1" applyProtection="1">
      <alignment vertical="center"/>
      <protection/>
    </xf>
    <xf numFmtId="2" fontId="4" fillId="47" borderId="11" xfId="0" applyNumberFormat="1" applyFont="1" applyFill="1" applyBorder="1" applyAlignment="1" applyProtection="1">
      <alignment vertical="center"/>
      <protection/>
    </xf>
    <xf numFmtId="175" fontId="4" fillId="35" borderId="11" xfId="0" applyNumberFormat="1" applyFont="1" applyFill="1" applyBorder="1" applyAlignment="1" applyProtection="1">
      <alignment vertical="center"/>
      <protection/>
    </xf>
    <xf numFmtId="175" fontId="4" fillId="44" borderId="11" xfId="0" applyNumberFormat="1" applyFont="1" applyFill="1" applyBorder="1" applyAlignment="1" applyProtection="1">
      <alignment vertical="center"/>
      <protection/>
    </xf>
    <xf numFmtId="175" fontId="4" fillId="42" borderId="11" xfId="0" applyNumberFormat="1" applyFont="1" applyFill="1" applyBorder="1" applyAlignment="1" applyProtection="1">
      <alignment horizontal="right" vertical="center"/>
      <protection/>
    </xf>
    <xf numFmtId="175" fontId="4" fillId="34" borderId="11" xfId="0" applyNumberFormat="1" applyFont="1" applyFill="1" applyBorder="1" applyAlignment="1" applyProtection="1">
      <alignment horizontal="right" vertical="center"/>
      <protection/>
    </xf>
    <xf numFmtId="175" fontId="4" fillId="35" borderId="11" xfId="0" applyNumberFormat="1" applyFont="1" applyFill="1" applyBorder="1" applyAlignment="1" applyProtection="1">
      <alignment horizontal="right" vertical="center"/>
      <protection/>
    </xf>
    <xf numFmtId="0" fontId="63" fillId="6" borderId="10" xfId="0" applyFont="1" applyFill="1" applyBorder="1" applyAlignment="1" applyProtection="1">
      <alignment horizontal="center" vertical="center" textRotation="90" wrapText="1"/>
      <protection locked="0"/>
    </xf>
    <xf numFmtId="0" fontId="63" fillId="4" borderId="10" xfId="0" applyFont="1" applyFill="1" applyBorder="1" applyAlignment="1" applyProtection="1">
      <alignment horizontal="center" vertical="center" textRotation="90" wrapText="1"/>
      <protection locked="0"/>
    </xf>
    <xf numFmtId="0" fontId="63" fillId="3" borderId="10" xfId="0" applyFont="1" applyFill="1" applyBorder="1" applyAlignment="1" applyProtection="1">
      <alignment horizontal="center" vertical="center" textRotation="90" wrapText="1"/>
      <protection locked="0"/>
    </xf>
    <xf numFmtId="0" fontId="63" fillId="33" borderId="10" xfId="0" applyFont="1" applyFill="1" applyBorder="1" applyAlignment="1" applyProtection="1">
      <alignment horizontal="center" vertical="center" textRotation="90" wrapText="1"/>
      <protection locked="0"/>
    </xf>
    <xf numFmtId="0" fontId="86" fillId="0" borderId="0" xfId="0" applyFont="1" applyAlignment="1">
      <alignment horizontal="center"/>
    </xf>
    <xf numFmtId="0" fontId="87" fillId="0" borderId="0" xfId="0" applyFont="1" applyAlignment="1">
      <alignment horizontal="center"/>
    </xf>
    <xf numFmtId="0" fontId="79" fillId="0" borderId="0" xfId="0" applyFont="1" applyAlignment="1">
      <alignment horizontal="center"/>
    </xf>
    <xf numFmtId="0" fontId="72" fillId="42" borderId="18" xfId="0" applyFont="1" applyFill="1" applyBorder="1" applyAlignment="1">
      <alignment horizontal="left" vertical="center" wrapText="1"/>
    </xf>
    <xf numFmtId="0" fontId="72" fillId="42" borderId="19" xfId="0" applyFont="1" applyFill="1" applyBorder="1" applyAlignment="1">
      <alignment horizontal="left" vertical="center" wrapText="1"/>
    </xf>
    <xf numFmtId="0" fontId="72" fillId="42" borderId="20" xfId="0" applyFont="1" applyFill="1" applyBorder="1" applyAlignment="1">
      <alignment horizontal="left" vertical="center" wrapText="1"/>
    </xf>
    <xf numFmtId="0" fontId="88" fillId="0" borderId="0" xfId="0" applyFont="1" applyAlignment="1">
      <alignment horizontal="center"/>
    </xf>
    <xf numFmtId="0" fontId="89" fillId="43" borderId="17" xfId="0" applyFont="1" applyFill="1" applyBorder="1" applyAlignment="1">
      <alignment vertical="center" wrapText="1"/>
    </xf>
    <xf numFmtId="0" fontId="72" fillId="43" borderId="17" xfId="0" applyFont="1" applyFill="1" applyBorder="1" applyAlignment="1">
      <alignment horizontal="center" vertical="center" wrapText="1"/>
    </xf>
    <xf numFmtId="0" fontId="5" fillId="42" borderId="31" xfId="0" applyFont="1" applyFill="1" applyBorder="1" applyAlignment="1">
      <alignment horizontal="left" vertical="center" indent="1"/>
    </xf>
    <xf numFmtId="0" fontId="5" fillId="42" borderId="32" xfId="0" applyFont="1" applyFill="1" applyBorder="1" applyAlignment="1">
      <alignment horizontal="left" vertical="center" indent="1"/>
    </xf>
    <xf numFmtId="0" fontId="3" fillId="3" borderId="15" xfId="0" applyFont="1" applyFill="1" applyBorder="1" applyAlignment="1" applyProtection="1">
      <alignment horizontal="left" vertical="center" indent="1"/>
      <protection locked="0"/>
    </xf>
    <xf numFmtId="0" fontId="5" fillId="46" borderId="31" xfId="0" applyFont="1" applyFill="1" applyBorder="1" applyAlignment="1" applyProtection="1">
      <alignment horizontal="right" vertical="center"/>
      <protection locked="0"/>
    </xf>
    <xf numFmtId="0" fontId="5" fillId="46" borderId="33" xfId="0" applyFont="1" applyFill="1" applyBorder="1" applyAlignment="1" applyProtection="1">
      <alignment horizontal="right" vertical="center"/>
      <protection locked="0"/>
    </xf>
    <xf numFmtId="0" fontId="90" fillId="0" borderId="0" xfId="0" applyFont="1" applyAlignment="1">
      <alignment horizontal="center"/>
    </xf>
    <xf numFmtId="0" fontId="72" fillId="3" borderId="34" xfId="0" applyFont="1" applyFill="1" applyBorder="1" applyAlignment="1">
      <alignment horizontal="center" vertical="center"/>
    </xf>
    <xf numFmtId="0" fontId="72" fillId="3" borderId="26" xfId="0" applyFont="1" applyFill="1" applyBorder="1" applyAlignment="1">
      <alignment horizontal="center" vertical="center"/>
    </xf>
    <xf numFmtId="0" fontId="72" fillId="2" borderId="34" xfId="0" applyFont="1" applyFill="1" applyBorder="1" applyAlignment="1">
      <alignment horizontal="center" vertical="center"/>
    </xf>
    <xf numFmtId="0" fontId="72" fillId="2" borderId="26" xfId="0" applyFont="1" applyFill="1" applyBorder="1" applyAlignment="1">
      <alignment horizontal="center" vertical="center"/>
    </xf>
    <xf numFmtId="0" fontId="72" fillId="4" borderId="34" xfId="0" applyFont="1" applyFill="1" applyBorder="1" applyAlignment="1">
      <alignment horizontal="center" vertical="center"/>
    </xf>
    <xf numFmtId="0" fontId="72" fillId="4" borderId="26" xfId="0" applyFont="1" applyFill="1" applyBorder="1" applyAlignment="1">
      <alignment horizontal="center" vertical="center"/>
    </xf>
    <xf numFmtId="1" fontId="5" fillId="6" borderId="11" xfId="0" applyNumberFormat="1" applyFont="1" applyFill="1" applyBorder="1" applyAlignment="1" applyProtection="1">
      <alignment horizontal="center" vertical="center"/>
      <protection/>
    </xf>
    <xf numFmtId="1" fontId="5" fillId="3" borderId="11" xfId="0" applyNumberFormat="1" applyFont="1" applyFill="1" applyBorder="1" applyAlignment="1" applyProtection="1">
      <alignment horizontal="center" vertical="center"/>
      <protection/>
    </xf>
    <xf numFmtId="1" fontId="50" fillId="39" borderId="11" xfId="0" applyNumberFormat="1" applyFont="1" applyFill="1" applyBorder="1" applyAlignment="1" applyProtection="1">
      <alignment horizontal="center" vertical="center"/>
      <protection/>
    </xf>
    <xf numFmtId="1" fontId="4" fillId="4" borderId="11" xfId="0" applyNumberFormat="1" applyFont="1" applyFill="1" applyBorder="1" applyAlignment="1" applyProtection="1">
      <alignment horizontal="center" vertical="center"/>
      <protection/>
    </xf>
    <xf numFmtId="0" fontId="90" fillId="0" borderId="0" xfId="0" applyFont="1" applyAlignment="1">
      <alignment horizontal="left"/>
    </xf>
    <xf numFmtId="1" fontId="3" fillId="47" borderId="0" xfId="0" applyNumberFormat="1" applyFont="1" applyFill="1" applyBorder="1" applyAlignment="1" applyProtection="1">
      <alignment horizontal="left"/>
      <protection/>
    </xf>
    <xf numFmtId="1" fontId="50" fillId="53" borderId="11" xfId="0" applyNumberFormat="1" applyFont="1" applyFill="1" applyBorder="1" applyAlignment="1" applyProtection="1">
      <alignment horizontal="center" vertical="center"/>
      <protection/>
    </xf>
    <xf numFmtId="0" fontId="47" fillId="53" borderId="11" xfId="0" applyFont="1" applyFill="1" applyBorder="1" applyAlignment="1">
      <alignment vertical="center"/>
    </xf>
    <xf numFmtId="171" fontId="4" fillId="0" borderId="0" xfId="0" applyNumberFormat="1" applyFont="1" applyFill="1" applyBorder="1" applyAlignment="1">
      <alignment vertical="center"/>
    </xf>
    <xf numFmtId="1" fontId="5" fillId="0" borderId="0" xfId="0" applyNumberFormat="1" applyFont="1" applyFill="1" applyBorder="1" applyAlignment="1" applyProtection="1">
      <alignment horizontal="center" vertical="center"/>
      <protection locked="0"/>
    </xf>
    <xf numFmtId="171" fontId="3" fillId="0" borderId="0" xfId="0" applyNumberFormat="1" applyFont="1" applyFill="1" applyBorder="1" applyAlignment="1" applyProtection="1">
      <alignment vertical="center"/>
      <protection locked="0"/>
    </xf>
    <xf numFmtId="173" fontId="3" fillId="34" borderId="15" xfId="0" applyNumberFormat="1" applyFont="1" applyFill="1" applyBorder="1" applyAlignment="1" applyProtection="1">
      <alignment vertical="center"/>
      <protection locked="0"/>
    </xf>
    <xf numFmtId="1" fontId="5" fillId="42" borderId="15" xfId="0" applyNumberFormat="1" applyFont="1" applyFill="1" applyBorder="1" applyAlignment="1" applyProtection="1">
      <alignment horizontal="center" vertical="center"/>
      <protection locked="0"/>
    </xf>
    <xf numFmtId="0" fontId="3" fillId="3" borderId="15" xfId="0" applyFont="1" applyFill="1" applyBorder="1" applyAlignment="1" applyProtection="1">
      <alignment horizontal="left" vertical="center" indent="1"/>
      <protection locked="0"/>
    </xf>
    <xf numFmtId="0" fontId="3" fillId="3" borderId="31" xfId="0" applyFont="1" applyFill="1" applyBorder="1" applyAlignment="1" applyProtection="1">
      <alignment horizontal="left" vertical="center" indent="1"/>
      <protection locked="0"/>
    </xf>
    <xf numFmtId="0" fontId="3" fillId="3" borderId="35" xfId="0" applyFont="1" applyFill="1" applyBorder="1" applyAlignment="1" applyProtection="1">
      <alignment horizontal="left" vertical="center" indent="1"/>
      <protection locked="0"/>
    </xf>
    <xf numFmtId="0" fontId="3" fillId="3" borderId="31" xfId="0" applyFont="1" applyFill="1" applyBorder="1" applyAlignment="1" applyProtection="1">
      <alignment horizontal="left" vertical="center" indent="1"/>
      <protection locked="0"/>
    </xf>
    <xf numFmtId="0" fontId="5" fillId="46" borderId="31" xfId="0" applyFont="1" applyFill="1" applyBorder="1" applyAlignment="1" applyProtection="1">
      <alignment horizontal="left" vertical="center"/>
      <protection locked="0"/>
    </xf>
    <xf numFmtId="0" fontId="5" fillId="46" borderId="32" xfId="0" applyFont="1" applyFill="1" applyBorder="1" applyAlignment="1" applyProtection="1">
      <alignment horizontal="left" vertical="center"/>
      <protection locked="0"/>
    </xf>
    <xf numFmtId="173" fontId="3" fillId="34" borderId="36" xfId="0" applyNumberFormat="1" applyFont="1" applyFill="1" applyBorder="1" applyAlignment="1" applyProtection="1">
      <alignment vertical="center"/>
      <protection locked="0"/>
    </xf>
    <xf numFmtId="173" fontId="3" fillId="34" borderId="37" xfId="0" applyNumberFormat="1" applyFont="1" applyFill="1" applyBorder="1" applyAlignment="1" applyProtection="1">
      <alignment vertical="center"/>
      <protection locked="0"/>
    </xf>
    <xf numFmtId="0" fontId="0" fillId="0" borderId="0" xfId="0" applyFill="1" applyBorder="1" applyAlignment="1">
      <alignment/>
    </xf>
    <xf numFmtId="1" fontId="6" fillId="0" borderId="0" xfId="0" applyNumberFormat="1" applyFont="1" applyFill="1" applyBorder="1" applyAlignment="1">
      <alignment/>
    </xf>
    <xf numFmtId="171" fontId="4" fillId="46" borderId="38" xfId="0" applyNumberFormat="1" applyFont="1" applyFill="1" applyBorder="1" applyAlignment="1">
      <alignment vertical="center"/>
    </xf>
    <xf numFmtId="0" fontId="5" fillId="46" borderId="39" xfId="0" applyFont="1" applyFill="1" applyBorder="1" applyAlignment="1" applyProtection="1">
      <alignment horizontal="left" vertical="center" wrapText="1" indent="1"/>
      <protection/>
    </xf>
    <xf numFmtId="171" fontId="3" fillId="34" borderId="38" xfId="0" applyNumberFormat="1" applyFont="1" applyFill="1" applyBorder="1" applyAlignment="1" applyProtection="1">
      <alignment vertical="center"/>
      <protection locked="0"/>
    </xf>
    <xf numFmtId="0" fontId="0" fillId="0" borderId="40" xfId="0" applyBorder="1" applyAlignment="1">
      <alignment/>
    </xf>
    <xf numFmtId="173" fontId="4" fillId="46" borderId="38" xfId="0" applyNumberFormat="1" applyFont="1" applyFill="1" applyBorder="1" applyAlignment="1">
      <alignment vertical="center"/>
    </xf>
    <xf numFmtId="171" fontId="0" fillId="0" borderId="0" xfId="0" applyNumberFormat="1" applyAlignment="1">
      <alignment/>
    </xf>
    <xf numFmtId="0" fontId="5" fillId="3" borderId="35" xfId="0" applyFont="1" applyFill="1" applyBorder="1" applyAlignment="1" applyProtection="1">
      <alignment vertical="top"/>
      <protection locked="0"/>
    </xf>
    <xf numFmtId="0" fontId="5" fillId="3" borderId="31" xfId="0" applyFont="1" applyFill="1" applyBorder="1" applyAlignment="1" applyProtection="1">
      <alignment vertical="top"/>
      <protection locked="0"/>
    </xf>
    <xf numFmtId="0" fontId="3" fillId="3" borderId="35" xfId="0" applyFont="1" applyFill="1" applyBorder="1" applyAlignment="1" applyProtection="1">
      <alignment horizontal="left" vertical="center" indent="1"/>
      <protection locked="0"/>
    </xf>
    <xf numFmtId="0" fontId="3" fillId="3" borderId="31" xfId="0" applyFont="1" applyFill="1" applyBorder="1" applyAlignment="1" applyProtection="1">
      <alignment horizontal="left" vertical="center"/>
      <protection locked="0"/>
    </xf>
    <xf numFmtId="0" fontId="3" fillId="3" borderId="35" xfId="0" applyFont="1" applyFill="1" applyBorder="1" applyAlignment="1" applyProtection="1">
      <alignment horizontal="left" vertical="center"/>
      <protection locked="0"/>
    </xf>
    <xf numFmtId="0" fontId="5" fillId="3" borderId="31" xfId="0" applyFont="1" applyFill="1" applyBorder="1" applyAlignment="1" applyProtection="1">
      <alignment horizontal="left" vertical="center" indent="1"/>
      <protection locked="0"/>
    </xf>
    <xf numFmtId="0" fontId="5" fillId="3" borderId="35" xfId="0" applyFont="1" applyFill="1" applyBorder="1" applyAlignment="1" applyProtection="1">
      <alignment horizontal="left" vertical="center" indent="1"/>
      <protection locked="0"/>
    </xf>
    <xf numFmtId="0" fontId="5" fillId="3" borderId="31" xfId="0" applyFont="1" applyFill="1" applyBorder="1" applyAlignment="1" applyProtection="1">
      <alignment horizontal="right" vertical="center" indent="1"/>
      <protection locked="0"/>
    </xf>
    <xf numFmtId="0" fontId="5" fillId="3" borderId="35" xfId="0" applyFont="1" applyFill="1" applyBorder="1" applyAlignment="1" applyProtection="1">
      <alignment horizontal="right" vertical="center" indent="1"/>
      <protection locked="0"/>
    </xf>
    <xf numFmtId="0" fontId="3" fillId="3" borderId="31" xfId="0" applyFont="1" applyFill="1" applyBorder="1" applyAlignment="1" applyProtection="1">
      <alignment horizontal="left" vertical="center"/>
      <protection locked="0"/>
    </xf>
    <xf numFmtId="0" fontId="5" fillId="3" borderId="35" xfId="0" applyFont="1" applyFill="1" applyBorder="1" applyAlignment="1" applyProtection="1">
      <alignment horizontal="right" vertical="center" indent="1"/>
      <protection locked="0"/>
    </xf>
    <xf numFmtId="0" fontId="8" fillId="3" borderId="15" xfId="0" applyFont="1" applyFill="1" applyBorder="1" applyAlignment="1" applyProtection="1">
      <alignment vertical="top"/>
      <protection locked="0"/>
    </xf>
    <xf numFmtId="0" fontId="37" fillId="0" borderId="0" xfId="0" applyFont="1" applyAlignment="1">
      <alignment horizontal="center"/>
    </xf>
    <xf numFmtId="0" fontId="0" fillId="0" borderId="0" xfId="0" applyAlignment="1">
      <alignment horizontal="center"/>
    </xf>
    <xf numFmtId="0" fontId="5" fillId="4" borderId="31" xfId="0" applyFont="1" applyFill="1" applyBorder="1" applyAlignment="1" applyProtection="1">
      <alignment vertical="top" wrapText="1"/>
      <protection locked="0"/>
    </xf>
    <xf numFmtId="0" fontId="5" fillId="4" borderId="35" xfId="0" applyFont="1" applyFill="1" applyBorder="1" applyAlignment="1" applyProtection="1">
      <alignment vertical="top" wrapText="1"/>
      <protection locked="0"/>
    </xf>
    <xf numFmtId="0" fontId="3" fillId="4" borderId="31" xfId="0" applyFont="1" applyFill="1" applyBorder="1" applyAlignment="1" applyProtection="1">
      <alignment horizontal="left" vertical="center" wrapText="1" indent="1"/>
      <protection locked="0"/>
    </xf>
    <xf numFmtId="0" fontId="3" fillId="4" borderId="35" xfId="0" applyFont="1" applyFill="1" applyBorder="1" applyAlignment="1" applyProtection="1">
      <alignment horizontal="left" vertical="center" wrapText="1" indent="1"/>
      <protection locked="0"/>
    </xf>
    <xf numFmtId="0" fontId="3" fillId="4" borderId="31" xfId="0" applyFont="1" applyFill="1" applyBorder="1" applyAlignment="1" applyProtection="1">
      <alignment horizontal="left" vertical="center" wrapText="1" indent="1"/>
      <protection locked="0"/>
    </xf>
    <xf numFmtId="0" fontId="5" fillId="46" borderId="13" xfId="0" applyFont="1" applyFill="1" applyBorder="1" applyAlignment="1" applyProtection="1">
      <alignment horizontal="left" vertical="center" wrapText="1" indent="1"/>
      <protection/>
    </xf>
    <xf numFmtId="0" fontId="5" fillId="3" borderId="31" xfId="0" applyFont="1" applyFill="1" applyBorder="1" applyAlignment="1" applyProtection="1">
      <alignment horizontal="center" vertical="center"/>
      <protection locked="0"/>
    </xf>
    <xf numFmtId="0" fontId="5" fillId="3" borderId="33" xfId="0" applyFont="1" applyFill="1" applyBorder="1" applyAlignment="1" applyProtection="1">
      <alignment horizontal="center" vertical="center"/>
      <protection locked="0"/>
    </xf>
    <xf numFmtId="0" fontId="61" fillId="0" borderId="35" xfId="0" applyFont="1" applyBorder="1" applyAlignment="1">
      <alignment horizontal="center" vertical="center"/>
    </xf>
    <xf numFmtId="0" fontId="5" fillId="3" borderId="31" xfId="0" applyFont="1" applyFill="1" applyBorder="1" applyAlignment="1" applyProtection="1">
      <alignment horizontal="center" vertical="center"/>
      <protection locked="0"/>
    </xf>
    <xf numFmtId="0" fontId="5" fillId="3" borderId="33" xfId="0" applyFont="1" applyFill="1" applyBorder="1" applyAlignment="1" applyProtection="1">
      <alignment horizontal="center" vertical="center"/>
      <protection locked="0"/>
    </xf>
    <xf numFmtId="0" fontId="61" fillId="0" borderId="0" xfId="0" applyFont="1" applyAlignment="1">
      <alignment/>
    </xf>
    <xf numFmtId="0" fontId="8" fillId="21" borderId="15" xfId="0" applyFont="1" applyFill="1" applyBorder="1" applyAlignment="1" applyProtection="1">
      <alignment vertical="top"/>
      <protection locked="0"/>
    </xf>
    <xf numFmtId="0" fontId="79" fillId="0" borderId="0" xfId="0" applyFont="1" applyAlignment="1">
      <alignment/>
    </xf>
    <xf numFmtId="0" fontId="78" fillId="0" borderId="0" xfId="0" applyFont="1" applyAlignment="1">
      <alignment/>
    </xf>
    <xf numFmtId="173" fontId="78" fillId="0" borderId="0" xfId="0" applyNumberFormat="1" applyFont="1" applyAlignment="1">
      <alignment/>
    </xf>
    <xf numFmtId="0" fontId="80" fillId="0" borderId="0" xfId="0" applyFont="1" applyAlignment="1">
      <alignment/>
    </xf>
    <xf numFmtId="0" fontId="0" fillId="0" borderId="0" xfId="0" applyAlignment="1">
      <alignment wrapText="1"/>
    </xf>
    <xf numFmtId="0" fontId="0" fillId="0" borderId="41" xfId="0" applyBorder="1" applyAlignment="1">
      <alignment horizontal="left"/>
    </xf>
    <xf numFmtId="0" fontId="0" fillId="0" borderId="33" xfId="0" applyBorder="1" applyAlignment="1">
      <alignment horizontal="left"/>
    </xf>
    <xf numFmtId="0" fontId="0" fillId="0" borderId="41" xfId="0" applyBorder="1" applyAlignment="1">
      <alignment/>
    </xf>
    <xf numFmtId="0" fontId="0" fillId="0" borderId="33" xfId="0" applyBorder="1" applyAlignment="1">
      <alignment/>
    </xf>
    <xf numFmtId="0" fontId="61" fillId="0" borderId="0" xfId="0" applyFont="1" applyAlignment="1">
      <alignment wrapText="1"/>
    </xf>
    <xf numFmtId="0" fontId="0" fillId="0" borderId="0" xfId="0" applyFont="1" applyAlignment="1">
      <alignment wrapText="1"/>
    </xf>
    <xf numFmtId="0" fontId="0" fillId="0" borderId="21" xfId="0" applyBorder="1" applyAlignment="1">
      <alignment wrapText="1"/>
    </xf>
    <xf numFmtId="0" fontId="0" fillId="0" borderId="42" xfId="0" applyBorder="1" applyAlignment="1">
      <alignment wrapText="1"/>
    </xf>
    <xf numFmtId="0" fontId="0" fillId="0" borderId="36" xfId="0" applyBorder="1" applyAlignment="1">
      <alignment wrapText="1"/>
    </xf>
    <xf numFmtId="0" fontId="61" fillId="0" borderId="21" xfId="0" applyFont="1" applyBorder="1" applyAlignment="1">
      <alignment wrapText="1"/>
    </xf>
    <xf numFmtId="0" fontId="61" fillId="0" borderId="42" xfId="0" applyFont="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62"/>
  <sheetViews>
    <sheetView zoomScale="85" zoomScaleNormal="85" zoomScalePageLayoutView="0" workbookViewId="0" topLeftCell="A43">
      <selection activeCell="C65" sqref="C65"/>
    </sheetView>
  </sheetViews>
  <sheetFormatPr defaultColWidth="9.00390625" defaultRowHeight="15.75"/>
  <cols>
    <col min="1" max="1" width="20.375" style="0" customWidth="1"/>
    <col min="2" max="2" width="5.75390625" style="0" customWidth="1"/>
    <col min="3" max="3" width="11.75390625" style="0" bestFit="1" customWidth="1"/>
    <col min="4" max="4" width="5.125" style="239" customWidth="1"/>
    <col min="5" max="5" width="10.50390625" style="0" customWidth="1"/>
    <col min="6" max="6" width="14.25390625" style="0" customWidth="1"/>
    <col min="7" max="7" width="13.625" style="0" bestFit="1" customWidth="1"/>
  </cols>
  <sheetData>
    <row r="1" spans="1:7" ht="23.25">
      <c r="A1" s="259" t="s">
        <v>178</v>
      </c>
      <c r="B1" s="259"/>
      <c r="C1" s="259"/>
      <c r="D1" s="260"/>
      <c r="E1" s="260"/>
      <c r="F1" s="260"/>
      <c r="G1" s="260"/>
    </row>
    <row r="3" spans="1:7" ht="21">
      <c r="A3" s="258" t="s">
        <v>164</v>
      </c>
      <c r="B3" s="258"/>
      <c r="C3" s="230" t="s">
        <v>168</v>
      </c>
      <c r="D3" s="227"/>
      <c r="E3" s="258" t="s">
        <v>165</v>
      </c>
      <c r="F3" s="258"/>
      <c r="G3" s="230" t="s">
        <v>167</v>
      </c>
    </row>
    <row r="4" spans="1:7" ht="15.75">
      <c r="A4" s="250" t="s">
        <v>166</v>
      </c>
      <c r="B4" s="251"/>
      <c r="C4" s="229"/>
      <c r="D4" s="228"/>
      <c r="E4" s="256" t="s">
        <v>179</v>
      </c>
      <c r="F4" s="251"/>
      <c r="G4" s="229"/>
    </row>
    <row r="5" spans="1:7" ht="15.75">
      <c r="A5" s="208"/>
      <c r="B5" s="208"/>
      <c r="C5" s="229">
        <v>0</v>
      </c>
      <c r="D5" s="228"/>
      <c r="E5" s="208"/>
      <c r="F5" s="208"/>
      <c r="G5" s="229">
        <v>0</v>
      </c>
    </row>
    <row r="6" spans="1:7" ht="15.75">
      <c r="A6" s="208"/>
      <c r="B6" s="208"/>
      <c r="C6" s="229">
        <v>0</v>
      </c>
      <c r="D6" s="228"/>
      <c r="E6" s="208"/>
      <c r="F6" s="208"/>
      <c r="G6" s="229">
        <v>0</v>
      </c>
    </row>
    <row r="7" spans="1:7" ht="16.5" thickBot="1">
      <c r="A7" s="254" t="s">
        <v>169</v>
      </c>
      <c r="B7" s="255"/>
      <c r="C7" s="238">
        <f>C5+C6</f>
        <v>0</v>
      </c>
      <c r="D7" s="228"/>
      <c r="E7" s="254" t="s">
        <v>207</v>
      </c>
      <c r="F7" s="255"/>
      <c r="G7" s="238">
        <f>G5+G6</f>
        <v>0</v>
      </c>
    </row>
    <row r="8" spans="1:7" ht="16.5" thickTop="1">
      <c r="A8" s="256" t="s">
        <v>170</v>
      </c>
      <c r="B8" s="251"/>
      <c r="C8" s="237"/>
      <c r="D8" s="228"/>
      <c r="E8" s="256" t="s">
        <v>205</v>
      </c>
      <c r="F8" s="251"/>
      <c r="G8" s="237"/>
    </row>
    <row r="9" spans="1:7" ht="15.75">
      <c r="A9" s="208"/>
      <c r="B9" s="208"/>
      <c r="C9" s="229">
        <v>0</v>
      </c>
      <c r="D9" s="228"/>
      <c r="E9" s="208"/>
      <c r="F9" s="208"/>
      <c r="G9" s="229">
        <v>0</v>
      </c>
    </row>
    <row r="10" spans="1:7" ht="15.75">
      <c r="A10" s="208"/>
      <c r="B10" s="208"/>
      <c r="C10" s="229">
        <v>0</v>
      </c>
      <c r="D10" s="228"/>
      <c r="E10" s="208"/>
      <c r="F10" s="208"/>
      <c r="G10" s="229">
        <v>0</v>
      </c>
    </row>
    <row r="11" spans="1:7" ht="15.75">
      <c r="A11" s="208"/>
      <c r="B11" s="208"/>
      <c r="C11" s="229">
        <v>0</v>
      </c>
      <c r="D11" s="228"/>
      <c r="E11" s="208"/>
      <c r="F11" s="208"/>
      <c r="G11" s="229">
        <v>0</v>
      </c>
    </row>
    <row r="12" spans="1:7" ht="16.5" thickBot="1">
      <c r="A12" s="254" t="s">
        <v>171</v>
      </c>
      <c r="B12" s="255"/>
      <c r="C12" s="238">
        <f>SUM(C9:C11)</f>
        <v>0</v>
      </c>
      <c r="D12" s="228"/>
      <c r="E12" s="254" t="s">
        <v>206</v>
      </c>
      <c r="F12" s="255"/>
      <c r="G12" s="238">
        <f>SUM(G9:G11)</f>
        <v>0</v>
      </c>
    </row>
    <row r="13" spans="1:7" ht="16.5" thickTop="1">
      <c r="A13" s="256" t="s">
        <v>172</v>
      </c>
      <c r="B13" s="251"/>
      <c r="C13" s="237"/>
      <c r="D13" s="228"/>
      <c r="E13" s="256" t="s">
        <v>181</v>
      </c>
      <c r="F13" s="251"/>
      <c r="G13" s="237"/>
    </row>
    <row r="14" spans="1:7" ht="15.75">
      <c r="A14" s="208"/>
      <c r="B14" s="208"/>
      <c r="C14" s="229">
        <v>0</v>
      </c>
      <c r="D14" s="228"/>
      <c r="E14" s="208"/>
      <c r="F14" s="208"/>
      <c r="G14" s="229">
        <v>0</v>
      </c>
    </row>
    <row r="15" spans="1:7" ht="15.75">
      <c r="A15" s="208"/>
      <c r="B15" s="208"/>
      <c r="C15" s="229">
        <v>0</v>
      </c>
      <c r="D15" s="228"/>
      <c r="E15" s="208"/>
      <c r="F15" s="208"/>
      <c r="G15" s="229">
        <v>0</v>
      </c>
    </row>
    <row r="16" spans="1:7" ht="15.75">
      <c r="A16" s="208"/>
      <c r="B16" s="208"/>
      <c r="C16" s="229">
        <v>0</v>
      </c>
      <c r="D16" s="228"/>
      <c r="E16" s="208"/>
      <c r="F16" s="208"/>
      <c r="G16" s="229">
        <v>0</v>
      </c>
    </row>
    <row r="17" spans="1:7" ht="16.5" thickBot="1">
      <c r="A17" s="254" t="s">
        <v>173</v>
      </c>
      <c r="B17" s="257"/>
      <c r="C17" s="238">
        <f>SUM(C14:C16)</f>
        <v>0</v>
      </c>
      <c r="D17" s="228"/>
      <c r="E17" s="254" t="s">
        <v>184</v>
      </c>
      <c r="F17" s="257"/>
      <c r="G17" s="238">
        <f>SUM(G14:G16)</f>
        <v>0</v>
      </c>
    </row>
    <row r="18" spans="1:7" ht="16.5" thickTop="1">
      <c r="A18" s="208"/>
      <c r="B18" s="208"/>
      <c r="C18" s="237"/>
      <c r="D18" s="228"/>
      <c r="E18" s="256" t="s">
        <v>182</v>
      </c>
      <c r="F18" s="251"/>
      <c r="G18" s="237"/>
    </row>
    <row r="19" spans="4:7" ht="15.75">
      <c r="D19" s="228"/>
      <c r="E19" s="208"/>
      <c r="F19" s="208"/>
      <c r="G19" s="229">
        <v>0</v>
      </c>
    </row>
    <row r="20" spans="1:7" ht="37.5" customHeight="1">
      <c r="A20" s="261" t="s">
        <v>106</v>
      </c>
      <c r="B20" s="262"/>
      <c r="C20" s="86" t="s">
        <v>95</v>
      </c>
      <c r="D20" s="228"/>
      <c r="E20" s="208"/>
      <c r="F20" s="208"/>
      <c r="G20" s="229">
        <v>0</v>
      </c>
    </row>
    <row r="21" spans="1:7" ht="21" customHeight="1">
      <c r="A21" s="265" t="s">
        <v>107</v>
      </c>
      <c r="B21" s="264"/>
      <c r="C21" s="87">
        <v>0</v>
      </c>
      <c r="D21" s="226"/>
      <c r="E21" s="208"/>
      <c r="F21" s="208"/>
      <c r="G21" s="229">
        <v>0</v>
      </c>
    </row>
    <row r="22" spans="1:7" ht="32.25" customHeight="1" thickBot="1">
      <c r="A22" s="263" t="s">
        <v>108</v>
      </c>
      <c r="B22" s="264"/>
      <c r="C22" s="88">
        <v>0</v>
      </c>
      <c r="E22" s="254" t="s">
        <v>183</v>
      </c>
      <c r="F22" s="257"/>
      <c r="G22" s="238">
        <f>SUM(G19:G21)</f>
        <v>0</v>
      </c>
    </row>
    <row r="23" spans="1:7" ht="28.5" customHeight="1" thickBot="1" thickTop="1">
      <c r="A23" s="209" t="s">
        <v>109</v>
      </c>
      <c r="B23" s="210"/>
      <c r="C23" s="241">
        <f>C7+C12+C17+C21+C22</f>
        <v>0</v>
      </c>
      <c r="E23" s="256" t="s">
        <v>185</v>
      </c>
      <c r="F23" s="251"/>
      <c r="G23" s="237"/>
    </row>
    <row r="24" spans="1:7" ht="16.5" thickBot="1">
      <c r="A24" s="90"/>
      <c r="B24" s="90"/>
      <c r="C24" s="91"/>
      <c r="D24" s="240"/>
      <c r="E24" s="208"/>
      <c r="F24" s="208"/>
      <c r="G24" s="229">
        <v>0</v>
      </c>
    </row>
    <row r="25" spans="1:7" ht="39.75" customHeight="1" thickBot="1">
      <c r="A25" s="266" t="s">
        <v>209</v>
      </c>
      <c r="B25" s="242"/>
      <c r="C25" s="241">
        <f>C23-G62</f>
        <v>0</v>
      </c>
      <c r="D25" s="228"/>
      <c r="E25" s="208"/>
      <c r="F25" s="208"/>
      <c r="G25" s="229">
        <v>0</v>
      </c>
    </row>
    <row r="26" spans="4:7" ht="18.75">
      <c r="D26" s="226"/>
      <c r="E26" s="208"/>
      <c r="F26" s="208"/>
      <c r="G26" s="229">
        <v>0</v>
      </c>
    </row>
    <row r="27" spans="1:7" ht="16.5" thickBot="1">
      <c r="A27" s="90"/>
      <c r="B27" s="90"/>
      <c r="C27" s="91"/>
      <c r="D27" s="240"/>
      <c r="E27" s="254" t="s">
        <v>186</v>
      </c>
      <c r="F27" s="255"/>
      <c r="G27" s="238">
        <f>SUM(G24:G26)</f>
        <v>0</v>
      </c>
    </row>
    <row r="28" spans="1:4" ht="17.25" thickBot="1" thickTop="1">
      <c r="A28" s="206" t="s">
        <v>110</v>
      </c>
      <c r="B28" s="207"/>
      <c r="C28" s="243"/>
      <c r="D28" s="228"/>
    </row>
    <row r="29" spans="1:3" ht="15.75">
      <c r="A29" s="231" t="s">
        <v>174</v>
      </c>
      <c r="B29" s="208"/>
      <c r="C29" s="229">
        <f>C23</f>
        <v>0</v>
      </c>
    </row>
    <row r="30" spans="1:7" ht="15.75">
      <c r="A30" s="231" t="s">
        <v>175</v>
      </c>
      <c r="B30" s="208"/>
      <c r="C30" s="229">
        <f>C29*12</f>
        <v>0</v>
      </c>
      <c r="E30" s="248" t="s">
        <v>187</v>
      </c>
      <c r="F30" s="247"/>
      <c r="G30" s="230" t="s">
        <v>167</v>
      </c>
    </row>
    <row r="31" spans="3:7" ht="16.5" thickBot="1">
      <c r="C31" s="244"/>
      <c r="E31" s="234" t="s">
        <v>188</v>
      </c>
      <c r="F31" s="233"/>
      <c r="G31" s="87">
        <v>0</v>
      </c>
    </row>
    <row r="32" spans="1:7" ht="19.5" thickBot="1">
      <c r="A32" s="235" t="s">
        <v>176</v>
      </c>
      <c r="B32" s="236"/>
      <c r="C32" s="245"/>
      <c r="E32" s="234" t="s">
        <v>189</v>
      </c>
      <c r="F32" s="233"/>
      <c r="G32" s="87">
        <v>0</v>
      </c>
    </row>
    <row r="33" spans="1:7" ht="15.75">
      <c r="A33" t="s">
        <v>164</v>
      </c>
      <c r="C33" s="246">
        <f>C29</f>
        <v>0</v>
      </c>
      <c r="E33" s="234" t="s">
        <v>190</v>
      </c>
      <c r="F33" s="233"/>
      <c r="G33" s="87">
        <v>0</v>
      </c>
    </row>
    <row r="34" spans="1:7" ht="15.75">
      <c r="A34" t="s">
        <v>165</v>
      </c>
      <c r="C34" s="246">
        <f>G7+G12+G17+G22+G27+G62</f>
        <v>0</v>
      </c>
      <c r="E34" s="234" t="s">
        <v>191</v>
      </c>
      <c r="F34" s="233"/>
      <c r="G34" s="87">
        <v>0</v>
      </c>
    </row>
    <row r="35" spans="1:7" ht="15.75">
      <c r="A35" t="s">
        <v>177</v>
      </c>
      <c r="C35" s="246">
        <f>C33-C34</f>
        <v>0</v>
      </c>
      <c r="E35" s="234" t="s">
        <v>192</v>
      </c>
      <c r="F35" s="233"/>
      <c r="G35" s="87">
        <v>0</v>
      </c>
    </row>
    <row r="36" spans="1:7" ht="15.75">
      <c r="A36" t="s">
        <v>208</v>
      </c>
      <c r="C36" s="246">
        <f>C35*12</f>
        <v>0</v>
      </c>
      <c r="E36" s="234" t="s">
        <v>193</v>
      </c>
      <c r="F36" s="233"/>
      <c r="G36" s="87">
        <v>0</v>
      </c>
    </row>
    <row r="37" spans="5:7" ht="15.75">
      <c r="E37" s="234" t="s">
        <v>204</v>
      </c>
      <c r="F37" s="233"/>
      <c r="G37" s="87">
        <v>0</v>
      </c>
    </row>
    <row r="38" spans="5:7" ht="15.75">
      <c r="E38" s="234" t="s">
        <v>194</v>
      </c>
      <c r="F38" s="233"/>
      <c r="G38" s="87">
        <v>0</v>
      </c>
    </row>
    <row r="39" spans="5:7" ht="15.75">
      <c r="E39" s="234" t="s">
        <v>195</v>
      </c>
      <c r="F39" s="233"/>
      <c r="G39" s="87">
        <v>0</v>
      </c>
    </row>
    <row r="40" spans="5:7" ht="15.75">
      <c r="E40" s="234" t="s">
        <v>196</v>
      </c>
      <c r="F40" s="233"/>
      <c r="G40" s="87">
        <v>0</v>
      </c>
    </row>
    <row r="41" spans="5:7" ht="15.75">
      <c r="E41" s="234" t="s">
        <v>197</v>
      </c>
      <c r="F41" s="233"/>
      <c r="G41" s="87">
        <v>0</v>
      </c>
    </row>
    <row r="42" spans="5:7" ht="15.75">
      <c r="E42" s="234" t="s">
        <v>198</v>
      </c>
      <c r="F42" s="233"/>
      <c r="G42" s="87">
        <v>0</v>
      </c>
    </row>
    <row r="43" spans="5:7" ht="15.75">
      <c r="E43" s="234" t="s">
        <v>199</v>
      </c>
      <c r="F43" s="233"/>
      <c r="G43" s="87">
        <v>0</v>
      </c>
    </row>
    <row r="44" spans="5:7" ht="15.75">
      <c r="E44" s="234" t="s">
        <v>200</v>
      </c>
      <c r="F44" s="233"/>
      <c r="G44" s="87">
        <v>0</v>
      </c>
    </row>
    <row r="45" spans="5:7" ht="15.75">
      <c r="E45" s="234" t="s">
        <v>201</v>
      </c>
      <c r="F45" s="233"/>
      <c r="G45" s="87">
        <v>0</v>
      </c>
    </row>
    <row r="46" spans="5:7" ht="15.75">
      <c r="E46" s="234" t="s">
        <v>202</v>
      </c>
      <c r="F46" s="233"/>
      <c r="G46" s="87">
        <v>0</v>
      </c>
    </row>
    <row r="47" spans="5:7" ht="15.75">
      <c r="E47" s="232" t="s">
        <v>96</v>
      </c>
      <c r="F47" s="233"/>
      <c r="G47" s="87">
        <v>0</v>
      </c>
    </row>
    <row r="48" spans="5:7" ht="15.75">
      <c r="E48" s="232" t="s">
        <v>97</v>
      </c>
      <c r="F48" s="233"/>
      <c r="G48" s="87">
        <v>0</v>
      </c>
    </row>
    <row r="49" spans="5:7" ht="15.75">
      <c r="E49" s="234" t="s">
        <v>203</v>
      </c>
      <c r="F49" s="233"/>
      <c r="G49" s="87">
        <v>0</v>
      </c>
    </row>
    <row r="50" spans="5:7" ht="15.75">
      <c r="E50" s="232" t="s">
        <v>98</v>
      </c>
      <c r="F50" s="233"/>
      <c r="G50" s="87">
        <v>0</v>
      </c>
    </row>
    <row r="51" spans="5:7" ht="15.75">
      <c r="E51" s="232" t="s">
        <v>99</v>
      </c>
      <c r="F51" s="233"/>
      <c r="G51" s="87">
        <v>0</v>
      </c>
    </row>
    <row r="52" spans="5:7" ht="15.75">
      <c r="E52" s="232" t="s">
        <v>100</v>
      </c>
      <c r="F52" s="233"/>
      <c r="G52" s="87">
        <v>0</v>
      </c>
    </row>
    <row r="53" spans="5:7" ht="15.75">
      <c r="E53" s="232" t="s">
        <v>101</v>
      </c>
      <c r="F53" s="233"/>
      <c r="G53" s="87">
        <v>0</v>
      </c>
    </row>
    <row r="54" spans="5:7" ht="15.75">
      <c r="E54" s="234" t="s">
        <v>102</v>
      </c>
      <c r="F54" s="249"/>
      <c r="G54" s="87">
        <v>0</v>
      </c>
    </row>
    <row r="55" spans="5:7" ht="15.75">
      <c r="E55" s="208" t="s">
        <v>103</v>
      </c>
      <c r="F55" s="208"/>
      <c r="G55" s="87">
        <v>0</v>
      </c>
    </row>
    <row r="56" spans="5:7" ht="15.75">
      <c r="E56" s="208" t="s">
        <v>104</v>
      </c>
      <c r="F56" s="208"/>
      <c r="G56" s="87">
        <v>0</v>
      </c>
    </row>
    <row r="57" spans="5:7" ht="15.75">
      <c r="E57" s="208" t="s">
        <v>104</v>
      </c>
      <c r="F57" s="208"/>
      <c r="G57" s="87">
        <v>0</v>
      </c>
    </row>
    <row r="58" spans="5:7" ht="15.75">
      <c r="E58" s="208" t="s">
        <v>104</v>
      </c>
      <c r="F58" s="208"/>
      <c r="G58" s="87">
        <v>0</v>
      </c>
    </row>
    <row r="59" spans="5:7" ht="15.75">
      <c r="E59" s="208" t="s">
        <v>104</v>
      </c>
      <c r="F59" s="208"/>
      <c r="G59" s="87">
        <v>0</v>
      </c>
    </row>
    <row r="60" spans="5:7" ht="15.75">
      <c r="E60" s="208" t="s">
        <v>104</v>
      </c>
      <c r="F60" s="208"/>
      <c r="G60" s="87">
        <v>0</v>
      </c>
    </row>
    <row r="61" spans="5:7" ht="16.5" thickBot="1">
      <c r="E61" s="208"/>
      <c r="F61" s="208"/>
      <c r="G61" s="88">
        <v>0</v>
      </c>
    </row>
    <row r="62" spans="5:7" ht="19.5" thickBot="1">
      <c r="E62" s="209" t="s">
        <v>105</v>
      </c>
      <c r="F62" s="210"/>
      <c r="G62" s="89">
        <f>SUM(G31:G61)</f>
        <v>0</v>
      </c>
    </row>
  </sheetData>
  <sheetProtection/>
  <mergeCells count="84">
    <mergeCell ref="E45:F45"/>
    <mergeCell ref="A1:G1"/>
    <mergeCell ref="E39:F39"/>
    <mergeCell ref="E40:F40"/>
    <mergeCell ref="E41:F41"/>
    <mergeCell ref="E42:F42"/>
    <mergeCell ref="E43:F43"/>
    <mergeCell ref="E44:F44"/>
    <mergeCell ref="E27:F27"/>
    <mergeCell ref="E30:F30"/>
    <mergeCell ref="E31:F31"/>
    <mergeCell ref="E32:F32"/>
    <mergeCell ref="E33:F33"/>
    <mergeCell ref="E34:F34"/>
    <mergeCell ref="E21:F21"/>
    <mergeCell ref="E22:F22"/>
    <mergeCell ref="E23:F23"/>
    <mergeCell ref="E24:F24"/>
    <mergeCell ref="E25:F25"/>
    <mergeCell ref="E26:F26"/>
    <mergeCell ref="E15:F15"/>
    <mergeCell ref="E16:F16"/>
    <mergeCell ref="E17:F17"/>
    <mergeCell ref="E18:F18"/>
    <mergeCell ref="E19:F19"/>
    <mergeCell ref="E20:F20"/>
    <mergeCell ref="E9:F9"/>
    <mergeCell ref="E10:F10"/>
    <mergeCell ref="E11:F11"/>
    <mergeCell ref="E12:F12"/>
    <mergeCell ref="E13:F13"/>
    <mergeCell ref="E14:F14"/>
    <mergeCell ref="E3:F3"/>
    <mergeCell ref="E4:F4"/>
    <mergeCell ref="E5:F5"/>
    <mergeCell ref="E6:F6"/>
    <mergeCell ref="E7:F7"/>
    <mergeCell ref="E8:F8"/>
    <mergeCell ref="A29:B29"/>
    <mergeCell ref="A30:B30"/>
    <mergeCell ref="A32:B32"/>
    <mergeCell ref="E48:F48"/>
    <mergeCell ref="E49:F49"/>
    <mergeCell ref="E47:F47"/>
    <mergeCell ref="E35:F35"/>
    <mergeCell ref="E36:F36"/>
    <mergeCell ref="E37:F37"/>
    <mergeCell ref="E38:F38"/>
    <mergeCell ref="A13:B13"/>
    <mergeCell ref="A14:B14"/>
    <mergeCell ref="A15:B15"/>
    <mergeCell ref="A16:B16"/>
    <mergeCell ref="A17:B17"/>
    <mergeCell ref="A18:B18"/>
    <mergeCell ref="A7:B7"/>
    <mergeCell ref="A8:B8"/>
    <mergeCell ref="A9:B9"/>
    <mergeCell ref="A10:B10"/>
    <mergeCell ref="A11:B11"/>
    <mergeCell ref="A12:B12"/>
    <mergeCell ref="A3:B3"/>
    <mergeCell ref="A4:B4"/>
    <mergeCell ref="A5:B5"/>
    <mergeCell ref="A6:B6"/>
    <mergeCell ref="E50:F50"/>
    <mergeCell ref="E51:F51"/>
    <mergeCell ref="E52:F52"/>
    <mergeCell ref="E53:F53"/>
    <mergeCell ref="E54:F54"/>
    <mergeCell ref="E55:F55"/>
    <mergeCell ref="E56:F56"/>
    <mergeCell ref="E57:F57"/>
    <mergeCell ref="E58:F58"/>
    <mergeCell ref="E59:F59"/>
    <mergeCell ref="E60:F60"/>
    <mergeCell ref="A25:B25"/>
    <mergeCell ref="A28:B28"/>
    <mergeCell ref="E61:F61"/>
    <mergeCell ref="E62:F62"/>
    <mergeCell ref="A20:B20"/>
    <mergeCell ref="A21:B21"/>
    <mergeCell ref="A22:B22"/>
    <mergeCell ref="A23:B23"/>
    <mergeCell ref="E46:F46"/>
  </mergeCells>
  <printOptions/>
  <pageMargins left="0.7" right="0.7" top="0.75" bottom="0.75" header="0.3" footer="0.3"/>
  <pageSetup orientation="portrait" r:id="rId1"/>
  <headerFooter>
    <oddHeader>&amp;LConfidential&amp;CPage &amp;P of &amp;N&amp;R&amp;A</oddHeader>
    <oddFooter>&amp;L&amp;F&amp;Cwww.LisaNewton.co.uk (c)&amp;R&amp;D &amp;T</oddFooter>
  </headerFooter>
</worksheet>
</file>

<file path=xl/worksheets/sheet2.xml><?xml version="1.0" encoding="utf-8"?>
<worksheet xmlns="http://schemas.openxmlformats.org/spreadsheetml/2006/main" xmlns:r="http://schemas.openxmlformats.org/officeDocument/2006/relationships">
  <dimension ref="A1:G33"/>
  <sheetViews>
    <sheetView zoomScalePageLayoutView="0" workbookViewId="0" topLeftCell="A10">
      <selection activeCell="B31" sqref="B31"/>
    </sheetView>
  </sheetViews>
  <sheetFormatPr defaultColWidth="9.00390625" defaultRowHeight="15.75"/>
  <cols>
    <col min="2" max="2" width="15.875" style="0" customWidth="1"/>
    <col min="6" max="7" width="11.375" style="0" customWidth="1"/>
  </cols>
  <sheetData>
    <row r="1" spans="1:7" ht="23.25">
      <c r="A1" s="259" t="s">
        <v>178</v>
      </c>
      <c r="B1" s="259"/>
      <c r="C1" s="259"/>
      <c r="D1" s="260"/>
      <c r="E1" s="260"/>
      <c r="F1" s="260"/>
      <c r="G1" s="260"/>
    </row>
    <row r="2" ht="15.75">
      <c r="D2" s="239"/>
    </row>
    <row r="3" spans="1:7" ht="21">
      <c r="A3" s="258" t="s">
        <v>210</v>
      </c>
      <c r="B3" s="258"/>
      <c r="C3" s="230" t="s">
        <v>211</v>
      </c>
      <c r="D3" s="227"/>
      <c r="E3" s="273" t="s">
        <v>212</v>
      </c>
      <c r="F3" s="273"/>
      <c r="G3" s="230" t="s">
        <v>211</v>
      </c>
    </row>
    <row r="4" spans="1:7" ht="15.75">
      <c r="A4" s="267" t="s">
        <v>213</v>
      </c>
      <c r="B4" s="268"/>
      <c r="C4" s="269"/>
      <c r="D4" s="228"/>
      <c r="E4" s="267" t="s">
        <v>213</v>
      </c>
      <c r="F4" s="268"/>
      <c r="G4" s="269"/>
    </row>
    <row r="5" spans="1:7" ht="15.75">
      <c r="A5" s="270"/>
      <c r="B5" s="271"/>
      <c r="C5" s="229">
        <v>0</v>
      </c>
      <c r="D5" s="228"/>
      <c r="E5" s="270"/>
      <c r="F5" s="271"/>
      <c r="G5" s="229">
        <v>0</v>
      </c>
    </row>
    <row r="6" spans="1:7" ht="15.75">
      <c r="A6" s="270"/>
      <c r="B6" s="271"/>
      <c r="C6" s="229">
        <v>0</v>
      </c>
      <c r="D6" s="228"/>
      <c r="E6" s="270"/>
      <c r="F6" s="271"/>
      <c r="G6" s="229">
        <v>0</v>
      </c>
    </row>
    <row r="7" spans="1:7" ht="15.75">
      <c r="A7" s="208"/>
      <c r="B7" s="208"/>
      <c r="C7" s="229">
        <v>0</v>
      </c>
      <c r="D7" s="228"/>
      <c r="E7" s="208"/>
      <c r="F7" s="208"/>
      <c r="G7" s="229">
        <v>0</v>
      </c>
    </row>
    <row r="8" spans="1:7" ht="15.75">
      <c r="A8" s="208"/>
      <c r="B8" s="208"/>
      <c r="C8" s="229">
        <v>0</v>
      </c>
      <c r="D8" s="228"/>
      <c r="E8" s="208"/>
      <c r="F8" s="208"/>
      <c r="G8" s="229">
        <v>0</v>
      </c>
    </row>
    <row r="9" spans="1:7" ht="16.5" thickBot="1">
      <c r="A9" s="252" t="s">
        <v>218</v>
      </c>
      <c r="B9" s="253"/>
      <c r="C9" s="238">
        <f>SUM(C5:C8)</f>
        <v>0</v>
      </c>
      <c r="D9" s="228"/>
      <c r="E9" s="252" t="s">
        <v>218</v>
      </c>
      <c r="F9" s="253"/>
      <c r="G9" s="238">
        <f>SUM(G5:G8)</f>
        <v>0</v>
      </c>
    </row>
    <row r="10" spans="1:7" ht="16.5" thickTop="1">
      <c r="A10" s="267" t="s">
        <v>214</v>
      </c>
      <c r="B10" s="268"/>
      <c r="C10" s="269"/>
      <c r="D10" s="228"/>
      <c r="E10" s="267" t="s">
        <v>180</v>
      </c>
      <c r="F10" s="268"/>
      <c r="G10" s="269"/>
    </row>
    <row r="11" spans="1:7" ht="15.75">
      <c r="A11" s="270"/>
      <c r="B11" s="271"/>
      <c r="C11" s="229">
        <v>0</v>
      </c>
      <c r="D11" s="228"/>
      <c r="E11" s="270"/>
      <c r="F11" s="271"/>
      <c r="G11" s="229">
        <v>0</v>
      </c>
    </row>
    <row r="12" spans="1:7" ht="15.75">
      <c r="A12" s="270"/>
      <c r="B12" s="271"/>
      <c r="C12" s="229">
        <v>0</v>
      </c>
      <c r="D12" s="228"/>
      <c r="E12" s="270"/>
      <c r="F12" s="271"/>
      <c r="G12" s="229">
        <v>0</v>
      </c>
    </row>
    <row r="13" spans="1:7" ht="16.5" thickBot="1">
      <c r="A13" s="252" t="s">
        <v>215</v>
      </c>
      <c r="B13" s="253"/>
      <c r="C13" s="238">
        <f>SUM(C11:C12)</f>
        <v>0</v>
      </c>
      <c r="D13" s="228"/>
      <c r="E13" s="252" t="s">
        <v>215</v>
      </c>
      <c r="F13" s="253"/>
      <c r="G13" s="238">
        <f>SUM(G11:G12)</f>
        <v>0</v>
      </c>
    </row>
    <row r="14" spans="1:7" ht="16.5" thickTop="1">
      <c r="A14" s="267" t="s">
        <v>216</v>
      </c>
      <c r="B14" s="268"/>
      <c r="C14" s="269"/>
      <c r="D14" s="228"/>
      <c r="E14" s="267" t="s">
        <v>221</v>
      </c>
      <c r="F14" s="268"/>
      <c r="G14" s="269"/>
    </row>
    <row r="15" spans="1:7" ht="15.75">
      <c r="A15" s="270"/>
      <c r="B15" s="271"/>
      <c r="C15" s="229">
        <v>0</v>
      </c>
      <c r="D15" s="228"/>
      <c r="E15" s="270"/>
      <c r="F15" s="271"/>
      <c r="G15" s="229">
        <v>0</v>
      </c>
    </row>
    <row r="16" spans="1:7" ht="15.75">
      <c r="A16" s="270"/>
      <c r="B16" s="271"/>
      <c r="C16" s="229">
        <v>0</v>
      </c>
      <c r="D16" s="228"/>
      <c r="E16" s="270"/>
      <c r="F16" s="271"/>
      <c r="G16" s="229">
        <v>0</v>
      </c>
    </row>
    <row r="17" spans="1:7" ht="15.75">
      <c r="A17" s="208"/>
      <c r="B17" s="208"/>
      <c r="C17" s="229">
        <v>0</v>
      </c>
      <c r="D17" s="228"/>
      <c r="E17" s="208"/>
      <c r="F17" s="208"/>
      <c r="G17" s="229">
        <v>0</v>
      </c>
    </row>
    <row r="18" spans="1:7" ht="15.75">
      <c r="A18" s="208"/>
      <c r="B18" s="208"/>
      <c r="C18" s="229">
        <v>0</v>
      </c>
      <c r="D18" s="228"/>
      <c r="E18" s="208"/>
      <c r="F18" s="208"/>
      <c r="G18" s="229">
        <v>0</v>
      </c>
    </row>
    <row r="19" spans="1:7" ht="16.5" thickBot="1">
      <c r="A19" s="252" t="s">
        <v>215</v>
      </c>
      <c r="B19" s="253"/>
      <c r="C19" s="238">
        <f>SUM(C15:C18)</f>
        <v>0</v>
      </c>
      <c r="E19" s="252" t="s">
        <v>215</v>
      </c>
      <c r="F19" s="253"/>
      <c r="G19" s="238">
        <f>SUM(G15:G18)</f>
        <v>0</v>
      </c>
    </row>
    <row r="20" spans="1:7" ht="16.5" thickTop="1">
      <c r="A20" s="267" t="s">
        <v>217</v>
      </c>
      <c r="B20" s="268"/>
      <c r="C20" s="269"/>
      <c r="E20" s="267" t="s">
        <v>222</v>
      </c>
      <c r="F20" s="268"/>
      <c r="G20" s="269"/>
    </row>
    <row r="21" spans="1:7" ht="15.75">
      <c r="A21" s="270"/>
      <c r="B21" s="271"/>
      <c r="C21" s="229">
        <v>0</v>
      </c>
      <c r="E21" s="270"/>
      <c r="F21" s="271"/>
      <c r="G21" s="229">
        <v>0</v>
      </c>
    </row>
    <row r="22" spans="1:7" ht="15.75">
      <c r="A22" s="270"/>
      <c r="B22" s="271"/>
      <c r="C22" s="229">
        <v>0</v>
      </c>
      <c r="E22" s="270"/>
      <c r="F22" s="271"/>
      <c r="G22" s="229">
        <v>0</v>
      </c>
    </row>
    <row r="23" spans="1:7" ht="15.75">
      <c r="A23" s="208"/>
      <c r="B23" s="208"/>
      <c r="C23" s="229">
        <v>0</v>
      </c>
      <c r="E23" s="208"/>
      <c r="F23" s="208"/>
      <c r="G23" s="229">
        <v>0</v>
      </c>
    </row>
    <row r="24" spans="1:7" ht="15.75">
      <c r="A24" s="208"/>
      <c r="B24" s="208"/>
      <c r="C24" s="229">
        <v>0</v>
      </c>
      <c r="E24" s="208"/>
      <c r="F24" s="208"/>
      <c r="G24" s="229">
        <v>0</v>
      </c>
    </row>
    <row r="25" spans="1:7" ht="16.5" thickBot="1">
      <c r="A25" s="252" t="s">
        <v>215</v>
      </c>
      <c r="B25" s="253"/>
      <c r="C25" s="238">
        <f>SUM(C21:C24)</f>
        <v>0</v>
      </c>
      <c r="E25" s="252" t="s">
        <v>215</v>
      </c>
      <c r="F25" s="253"/>
      <c r="G25" s="238">
        <f>SUM(G21:G24)</f>
        <v>0</v>
      </c>
    </row>
    <row r="26" spans="1:7" ht="16.5" thickTop="1">
      <c r="A26" s="267" t="s">
        <v>219</v>
      </c>
      <c r="B26" s="268"/>
      <c r="C26" s="269"/>
      <c r="E26" s="267" t="s">
        <v>223</v>
      </c>
      <c r="F26" s="268"/>
      <c r="G26" s="269"/>
    </row>
    <row r="27" spans="1:7" ht="15.75">
      <c r="A27" s="270"/>
      <c r="B27" s="271"/>
      <c r="C27" s="229">
        <v>0</v>
      </c>
      <c r="E27" s="270"/>
      <c r="F27" s="271"/>
      <c r="G27" s="229">
        <v>0</v>
      </c>
    </row>
    <row r="28" spans="1:7" ht="15.75">
      <c r="A28" s="270"/>
      <c r="B28" s="271"/>
      <c r="C28" s="229">
        <v>0</v>
      </c>
      <c r="E28" s="270"/>
      <c r="F28" s="271"/>
      <c r="G28" s="229">
        <v>0</v>
      </c>
    </row>
    <row r="29" spans="1:7" ht="16.5" thickBot="1">
      <c r="A29" s="252" t="s">
        <v>215</v>
      </c>
      <c r="B29" s="253"/>
      <c r="C29" s="238">
        <f>SUM(C27:C28)</f>
        <v>0</v>
      </c>
      <c r="E29" s="252" t="s">
        <v>215</v>
      </c>
      <c r="F29" s="253"/>
      <c r="G29" s="238">
        <f>SUM(G27:G28)</f>
        <v>0</v>
      </c>
    </row>
    <row r="30" ht="16.5" thickTop="1"/>
    <row r="31" spans="1:7" s="277" customFormat="1" ht="18.75">
      <c r="A31" s="275" t="s">
        <v>220</v>
      </c>
      <c r="B31" s="275"/>
      <c r="C31" s="276">
        <f>C9+C13+C19+C25+C29</f>
        <v>0</v>
      </c>
      <c r="E31" s="275" t="s">
        <v>224</v>
      </c>
      <c r="F31" s="275"/>
      <c r="G31" s="276">
        <f>G9+G13+G19+G25+G29</f>
        <v>0</v>
      </c>
    </row>
    <row r="33" spans="1:3" ht="18.75">
      <c r="A33" s="275" t="s">
        <v>225</v>
      </c>
      <c r="B33" s="275"/>
      <c r="C33" s="276">
        <f>C31-G31</f>
        <v>0</v>
      </c>
    </row>
  </sheetData>
  <sheetProtection/>
  <mergeCells count="35">
    <mergeCell ref="E26:G26"/>
    <mergeCell ref="E29:F29"/>
    <mergeCell ref="A29:B29"/>
    <mergeCell ref="E4:G4"/>
    <mergeCell ref="E10:G10"/>
    <mergeCell ref="E14:G14"/>
    <mergeCell ref="E19:F19"/>
    <mergeCell ref="E20:G20"/>
    <mergeCell ref="E23:F23"/>
    <mergeCell ref="E24:F24"/>
    <mergeCell ref="E25:F25"/>
    <mergeCell ref="A20:C20"/>
    <mergeCell ref="A23:B23"/>
    <mergeCell ref="A24:B24"/>
    <mergeCell ref="A25:B25"/>
    <mergeCell ref="A26:C26"/>
    <mergeCell ref="A18:B18"/>
    <mergeCell ref="E18:F18"/>
    <mergeCell ref="A4:C4"/>
    <mergeCell ref="A10:C10"/>
    <mergeCell ref="A14:C14"/>
    <mergeCell ref="A19:B19"/>
    <mergeCell ref="A17:B17"/>
    <mergeCell ref="E17:F17"/>
    <mergeCell ref="A13:B13"/>
    <mergeCell ref="E13:F13"/>
    <mergeCell ref="A8:B8"/>
    <mergeCell ref="E8:F8"/>
    <mergeCell ref="A9:B9"/>
    <mergeCell ref="E9:F9"/>
    <mergeCell ref="A1:G1"/>
    <mergeCell ref="A3:B3"/>
    <mergeCell ref="E3:F3"/>
    <mergeCell ref="A7:B7"/>
    <mergeCell ref="E7:F7"/>
  </mergeCells>
  <printOptions/>
  <pageMargins left="0.7" right="0.7" top="0.75" bottom="0.75" header="0.3" footer="0.3"/>
  <pageSetup orientation="portrait" r:id="rId1"/>
  <headerFooter>
    <oddHeader>&amp;LConfidential&amp;R&amp;A</oddHeader>
    <oddFooter>&amp;L&amp;F&amp;Cwww.LisaNewton.co.uk (c)&amp;R&amp;D &amp;T</oddFooter>
  </headerFooter>
</worksheet>
</file>

<file path=xl/worksheets/sheet3.xml><?xml version="1.0" encoding="utf-8"?>
<worksheet xmlns="http://schemas.openxmlformats.org/spreadsheetml/2006/main" xmlns:r="http://schemas.openxmlformats.org/officeDocument/2006/relationships">
  <dimension ref="A1:A171"/>
  <sheetViews>
    <sheetView zoomScale="82" zoomScaleNormal="82" zoomScalePageLayoutView="0" workbookViewId="0" topLeftCell="A157">
      <selection activeCell="A175" sqref="A175"/>
    </sheetView>
  </sheetViews>
  <sheetFormatPr defaultColWidth="9.00390625" defaultRowHeight="15.75"/>
  <cols>
    <col min="1" max="1" width="83.50390625" style="0" customWidth="1"/>
  </cols>
  <sheetData>
    <row r="1" ht="21">
      <c r="A1" s="274" t="s">
        <v>226</v>
      </c>
    </row>
    <row r="3" ht="54" customHeight="1">
      <c r="A3" s="278" t="s">
        <v>227</v>
      </c>
    </row>
    <row r="5" ht="18.75">
      <c r="A5" s="275" t="s">
        <v>228</v>
      </c>
    </row>
    <row r="6" ht="23.25" customHeight="1">
      <c r="A6" s="279">
        <v>1</v>
      </c>
    </row>
    <row r="7" ht="23.25" customHeight="1">
      <c r="A7" s="280">
        <v>2</v>
      </c>
    </row>
    <row r="8" ht="23.25" customHeight="1">
      <c r="A8" s="280">
        <v>3</v>
      </c>
    </row>
    <row r="9" ht="23.25" customHeight="1">
      <c r="A9" s="280">
        <v>4</v>
      </c>
    </row>
    <row r="10" ht="23.25" customHeight="1">
      <c r="A10" s="280">
        <v>5</v>
      </c>
    </row>
    <row r="13" ht="18.75">
      <c r="A13" s="275" t="s">
        <v>229</v>
      </c>
    </row>
    <row r="14" ht="24" customHeight="1">
      <c r="A14" s="279">
        <v>1</v>
      </c>
    </row>
    <row r="15" ht="24" customHeight="1">
      <c r="A15" s="280">
        <v>2</v>
      </c>
    </row>
    <row r="16" ht="24" customHeight="1">
      <c r="A16" s="280">
        <v>3</v>
      </c>
    </row>
    <row r="19" ht="18.75">
      <c r="A19" s="275" t="s">
        <v>238</v>
      </c>
    </row>
    <row r="20" ht="18.75">
      <c r="A20" s="275" t="s">
        <v>237</v>
      </c>
    </row>
    <row r="21" ht="21" customHeight="1">
      <c r="A21" s="281"/>
    </row>
    <row r="22" ht="21" customHeight="1">
      <c r="A22" s="282"/>
    </row>
    <row r="23" ht="21" customHeight="1">
      <c r="A23" s="282"/>
    </row>
    <row r="24" ht="21" customHeight="1">
      <c r="A24" s="282"/>
    </row>
    <row r="27" ht="18.75">
      <c r="A27" s="275" t="s">
        <v>230</v>
      </c>
    </row>
    <row r="28" ht="21" customHeight="1">
      <c r="A28" s="281"/>
    </row>
    <row r="29" ht="21" customHeight="1">
      <c r="A29" s="282"/>
    </row>
    <row r="30" ht="21" customHeight="1">
      <c r="A30" s="282"/>
    </row>
    <row r="31" ht="21" customHeight="1">
      <c r="A31" s="282"/>
    </row>
    <row r="32" ht="21" customHeight="1"/>
    <row r="34" ht="18.75">
      <c r="A34" s="275" t="s">
        <v>231</v>
      </c>
    </row>
    <row r="35" ht="21" customHeight="1">
      <c r="A35" s="281"/>
    </row>
    <row r="36" ht="15.75">
      <c r="A36" s="282"/>
    </row>
    <row r="37" ht="15.75">
      <c r="A37" s="282"/>
    </row>
    <row r="38" ht="21" customHeight="1">
      <c r="A38" s="282"/>
    </row>
    <row r="41" ht="18.75">
      <c r="A41" s="275" t="s">
        <v>235</v>
      </c>
    </row>
    <row r="42" ht="18.75">
      <c r="A42" s="275" t="s">
        <v>236</v>
      </c>
    </row>
    <row r="43" ht="21.75" customHeight="1">
      <c r="A43" s="282"/>
    </row>
    <row r="44" ht="21.75" customHeight="1">
      <c r="A44" s="282"/>
    </row>
    <row r="45" ht="21.75" customHeight="1">
      <c r="A45" s="282"/>
    </row>
    <row r="48" ht="18.75">
      <c r="A48" s="275" t="s">
        <v>232</v>
      </c>
    </row>
    <row r="49" ht="21" customHeight="1">
      <c r="A49" s="282"/>
    </row>
    <row r="50" ht="21" customHeight="1">
      <c r="A50" s="282"/>
    </row>
    <row r="51" ht="21" customHeight="1">
      <c r="A51" s="282"/>
    </row>
    <row r="55" ht="15.75">
      <c r="A55" t="s">
        <v>233</v>
      </c>
    </row>
    <row r="56" ht="21">
      <c r="A56" s="274" t="s">
        <v>234</v>
      </c>
    </row>
    <row r="57" ht="21" customHeight="1">
      <c r="A57" s="281"/>
    </row>
    <row r="58" ht="21" customHeight="1">
      <c r="A58" s="281"/>
    </row>
    <row r="59" ht="21" customHeight="1">
      <c r="A59" s="281"/>
    </row>
    <row r="62" ht="21">
      <c r="A62" s="274" t="s">
        <v>239</v>
      </c>
    </row>
    <row r="63" ht="15.75">
      <c r="A63" t="s">
        <v>240</v>
      </c>
    </row>
    <row r="64" ht="15.75">
      <c r="A64" t="s">
        <v>241</v>
      </c>
    </row>
    <row r="66" ht="15.75">
      <c r="A66" s="272" t="s">
        <v>242</v>
      </c>
    </row>
    <row r="67" ht="15.75">
      <c r="A67" s="272" t="s">
        <v>243</v>
      </c>
    </row>
    <row r="68" ht="15.75">
      <c r="A68" t="s">
        <v>244</v>
      </c>
    </row>
    <row r="70" ht="15.75">
      <c r="A70" s="272" t="s">
        <v>247</v>
      </c>
    </row>
    <row r="71" ht="15.75">
      <c r="A71" s="272" t="s">
        <v>245</v>
      </c>
    </row>
    <row r="72" ht="110.25">
      <c r="A72" s="278" t="s">
        <v>246</v>
      </c>
    </row>
    <row r="74" ht="15.75">
      <c r="A74" s="272" t="s">
        <v>248</v>
      </c>
    </row>
    <row r="75" ht="15.75">
      <c r="A75" s="272" t="s">
        <v>249</v>
      </c>
    </row>
    <row r="76" ht="47.25">
      <c r="A76" s="278" t="s">
        <v>250</v>
      </c>
    </row>
    <row r="77" ht="15.75">
      <c r="A77" s="278"/>
    </row>
    <row r="78" ht="15.75">
      <c r="A78" s="283" t="s">
        <v>251</v>
      </c>
    </row>
    <row r="79" ht="15.75">
      <c r="A79" s="283" t="s">
        <v>260</v>
      </c>
    </row>
    <row r="80" ht="15.75">
      <c r="A80" s="284" t="s">
        <v>261</v>
      </c>
    </row>
    <row r="81" ht="15.75">
      <c r="A81" s="288"/>
    </row>
    <row r="82" ht="15.75">
      <c r="A82" s="289"/>
    </row>
    <row r="83" ht="15.75">
      <c r="A83" s="289"/>
    </row>
    <row r="84" ht="15.75">
      <c r="A84" s="289"/>
    </row>
    <row r="85" ht="15.75">
      <c r="A85" s="289"/>
    </row>
    <row r="86" ht="15.75">
      <c r="A86" s="287"/>
    </row>
    <row r="87" ht="15.75">
      <c r="A87" s="278"/>
    </row>
    <row r="88" ht="15.75">
      <c r="A88" s="283" t="s">
        <v>252</v>
      </c>
    </row>
    <row r="89" ht="15.75">
      <c r="A89" s="283" t="s">
        <v>262</v>
      </c>
    </row>
    <row r="90" ht="63">
      <c r="A90" s="278" t="s">
        <v>263</v>
      </c>
    </row>
    <row r="91" ht="15.75">
      <c r="A91" s="285"/>
    </row>
    <row r="92" ht="15.75">
      <c r="A92" s="286"/>
    </row>
    <row r="93" ht="15.75">
      <c r="A93" s="286"/>
    </row>
    <row r="94" ht="15.75">
      <c r="A94" s="286"/>
    </row>
    <row r="95" ht="15.75">
      <c r="A95" s="287"/>
    </row>
    <row r="96" ht="15.75">
      <c r="A96" s="283" t="s">
        <v>253</v>
      </c>
    </row>
    <row r="97" ht="15.75">
      <c r="A97" s="283" t="s">
        <v>264</v>
      </c>
    </row>
    <row r="98" ht="63">
      <c r="A98" s="278" t="s">
        <v>265</v>
      </c>
    </row>
    <row r="99" ht="15.75">
      <c r="A99" s="285"/>
    </row>
    <row r="100" ht="15.75">
      <c r="A100" s="287"/>
    </row>
    <row r="101" ht="15.75">
      <c r="A101" s="278"/>
    </row>
    <row r="102" ht="15.75">
      <c r="A102" s="283" t="s">
        <v>254</v>
      </c>
    </row>
    <row r="103" ht="15.75">
      <c r="A103" s="283" t="s">
        <v>266</v>
      </c>
    </row>
    <row r="104" ht="47.25">
      <c r="A104" s="278" t="s">
        <v>267</v>
      </c>
    </row>
    <row r="105" ht="15.75">
      <c r="A105" s="285" t="s">
        <v>268</v>
      </c>
    </row>
    <row r="106" ht="15.75">
      <c r="A106" s="286"/>
    </row>
    <row r="107" ht="15.75">
      <c r="A107" s="286"/>
    </row>
    <row r="108" ht="15.75">
      <c r="A108" s="286"/>
    </row>
    <row r="109" ht="15.75">
      <c r="A109" s="286"/>
    </row>
    <row r="110" ht="15.75">
      <c r="A110" s="286"/>
    </row>
    <row r="111" ht="15.75">
      <c r="A111" s="286"/>
    </row>
    <row r="112" ht="15.75">
      <c r="A112" s="286"/>
    </row>
    <row r="113" ht="15.75">
      <c r="A113" s="286"/>
    </row>
    <row r="114" ht="15.75">
      <c r="A114" s="287" t="s">
        <v>269</v>
      </c>
    </row>
    <row r="115" ht="15.75">
      <c r="A115" s="278"/>
    </row>
    <row r="116" ht="15.75">
      <c r="A116" s="283" t="s">
        <v>255</v>
      </c>
    </row>
    <row r="117" ht="15.75">
      <c r="A117" s="283" t="s">
        <v>270</v>
      </c>
    </row>
    <row r="118" ht="15.75">
      <c r="A118" s="278" t="s">
        <v>271</v>
      </c>
    </row>
    <row r="119" ht="15.75">
      <c r="A119" s="285"/>
    </row>
    <row r="120" ht="15.75">
      <c r="A120" s="286"/>
    </row>
    <row r="121" ht="15.75">
      <c r="A121" s="286"/>
    </row>
    <row r="122" ht="15.75">
      <c r="A122" s="286"/>
    </row>
    <row r="123" ht="15.75">
      <c r="A123" s="286"/>
    </row>
    <row r="124" ht="15.75">
      <c r="A124" s="286"/>
    </row>
    <row r="125" ht="15.75">
      <c r="A125" s="286"/>
    </row>
    <row r="126" ht="15.75">
      <c r="A126" s="286"/>
    </row>
    <row r="127" ht="15.75">
      <c r="A127" s="287"/>
    </row>
    <row r="128" ht="15.75">
      <c r="A128" s="278"/>
    </row>
    <row r="129" ht="15.75">
      <c r="A129" s="283" t="s">
        <v>256</v>
      </c>
    </row>
    <row r="130" ht="15.75">
      <c r="A130" s="283" t="s">
        <v>272</v>
      </c>
    </row>
    <row r="131" ht="31.5">
      <c r="A131" s="278" t="s">
        <v>273</v>
      </c>
    </row>
    <row r="132" ht="15.75">
      <c r="A132" s="285"/>
    </row>
    <row r="133" ht="15.75">
      <c r="A133" s="286"/>
    </row>
    <row r="134" ht="15.75">
      <c r="A134" s="286"/>
    </row>
    <row r="135" ht="15.75">
      <c r="A135" s="286"/>
    </row>
    <row r="136" ht="15.75">
      <c r="A136" s="286"/>
    </row>
    <row r="137" ht="15.75">
      <c r="A137" s="286"/>
    </row>
    <row r="138" ht="15.75">
      <c r="A138" s="286"/>
    </row>
    <row r="139" ht="15.75">
      <c r="A139" s="287"/>
    </row>
    <row r="140" ht="15.75">
      <c r="A140" s="278"/>
    </row>
    <row r="141" ht="15.75">
      <c r="A141" s="283" t="s">
        <v>257</v>
      </c>
    </row>
    <row r="142" ht="15.75">
      <c r="A142" s="283" t="s">
        <v>274</v>
      </c>
    </row>
    <row r="143" ht="47.25">
      <c r="A143" s="278" t="s">
        <v>275</v>
      </c>
    </row>
    <row r="144" ht="15.75">
      <c r="A144" s="285"/>
    </row>
    <row r="145" ht="15.75">
      <c r="A145" s="286"/>
    </row>
    <row r="146" ht="15.75">
      <c r="A146" s="286"/>
    </row>
    <row r="147" ht="15.75">
      <c r="A147" s="286"/>
    </row>
    <row r="148" ht="15.75">
      <c r="A148" s="286"/>
    </row>
    <row r="149" ht="15.75">
      <c r="A149" s="286"/>
    </row>
    <row r="150" ht="15.75">
      <c r="A150" s="286"/>
    </row>
    <row r="151" ht="15.75">
      <c r="A151" s="286"/>
    </row>
    <row r="152" ht="15.75">
      <c r="A152" s="286"/>
    </row>
    <row r="153" ht="15.75">
      <c r="A153" s="286"/>
    </row>
    <row r="154" ht="15.75">
      <c r="A154" s="286"/>
    </row>
    <row r="155" ht="15.75">
      <c r="A155" s="286"/>
    </row>
    <row r="156" ht="15.75">
      <c r="A156" s="286"/>
    </row>
    <row r="157" ht="15.75">
      <c r="A157" s="286"/>
    </row>
    <row r="158" ht="15.75">
      <c r="A158" s="286"/>
    </row>
    <row r="159" ht="15.75">
      <c r="A159" s="286"/>
    </row>
    <row r="160" ht="15.75">
      <c r="A160" s="286"/>
    </row>
    <row r="161" ht="15.75">
      <c r="A161" s="287"/>
    </row>
    <row r="162" ht="15.75">
      <c r="A162" s="278"/>
    </row>
    <row r="163" ht="15.75">
      <c r="A163" s="283" t="s">
        <v>258</v>
      </c>
    </row>
    <row r="164" ht="15.75">
      <c r="A164" s="283" t="s">
        <v>276</v>
      </c>
    </row>
    <row r="165" ht="31.5">
      <c r="A165" s="278" t="s">
        <v>277</v>
      </c>
    </row>
    <row r="166" ht="15.75">
      <c r="A166" s="278"/>
    </row>
    <row r="167" ht="15.75">
      <c r="A167" s="283" t="s">
        <v>259</v>
      </c>
    </row>
    <row r="168" ht="15.75">
      <c r="A168" s="283" t="s">
        <v>279</v>
      </c>
    </row>
    <row r="169" ht="15.75">
      <c r="A169" s="278" t="s">
        <v>278</v>
      </c>
    </row>
    <row r="170" ht="15.75">
      <c r="A170" s="278" t="s">
        <v>280</v>
      </c>
    </row>
    <row r="171" ht="31.5">
      <c r="A171" s="278" t="s">
        <v>281</v>
      </c>
    </row>
  </sheetData>
  <sheetProtection/>
  <printOptions/>
  <pageMargins left="0.7" right="0.7" top="0.75" bottom="0.75" header="0.3" footer="0.3"/>
  <pageSetup orientation="portrait" r:id="rId1"/>
  <headerFooter>
    <oddHeader>&amp;LConfidential&amp;CPage &amp;P of &amp;N&amp;R&amp;A</oddHeader>
    <oddFooter>&amp;L&amp;F&amp;Cwww.LisaNewton.co.uk (c)&amp;R&amp;D &amp;T</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G38"/>
  <sheetViews>
    <sheetView zoomScalePageLayoutView="0" workbookViewId="0" topLeftCell="A1">
      <selection activeCell="I35" sqref="I35"/>
    </sheetView>
  </sheetViews>
  <sheetFormatPr defaultColWidth="11.00390625" defaultRowHeight="15.75"/>
  <cols>
    <col min="1" max="1" width="17.125" style="0" customWidth="1"/>
    <col min="2" max="2" width="23.00390625" style="0" customWidth="1"/>
  </cols>
  <sheetData>
    <row r="1" spans="1:7" ht="26.25">
      <c r="A1" s="197" t="s">
        <v>12</v>
      </c>
      <c r="B1" s="197"/>
      <c r="C1" s="197"/>
      <c r="D1" s="197"/>
      <c r="E1" s="197"/>
      <c r="F1" s="197"/>
      <c r="G1" s="197"/>
    </row>
    <row r="3" spans="1:7" ht="15.75">
      <c r="A3" s="23" t="s">
        <v>9</v>
      </c>
      <c r="B3" s="24" t="s">
        <v>10</v>
      </c>
      <c r="C3" s="25" t="s">
        <v>0</v>
      </c>
      <c r="D3" s="25" t="s">
        <v>1</v>
      </c>
      <c r="E3" s="25" t="s">
        <v>2</v>
      </c>
      <c r="F3" s="25" t="s">
        <v>3</v>
      </c>
      <c r="G3" s="25" t="s">
        <v>4</v>
      </c>
    </row>
    <row r="4" spans="1:7" ht="15.75">
      <c r="A4" s="193"/>
      <c r="B4" s="10"/>
      <c r="C4" s="11"/>
      <c r="D4" s="11"/>
      <c r="E4" s="11"/>
      <c r="F4" s="11"/>
      <c r="G4" s="11"/>
    </row>
    <row r="5" spans="1:7" ht="15.75">
      <c r="A5" s="193"/>
      <c r="B5" s="10"/>
      <c r="C5" s="11"/>
      <c r="D5" s="11"/>
      <c r="E5" s="11"/>
      <c r="F5" s="11"/>
      <c r="G5" s="11"/>
    </row>
    <row r="6" spans="1:7" ht="15.75">
      <c r="A6" s="193"/>
      <c r="B6" s="10"/>
      <c r="C6" s="11"/>
      <c r="D6" s="11"/>
      <c r="E6" s="11"/>
      <c r="F6" s="11"/>
      <c r="G6" s="11"/>
    </row>
    <row r="7" spans="1:7" ht="15.75">
      <c r="A7" s="193"/>
      <c r="B7" s="10"/>
      <c r="C7" s="11"/>
      <c r="D7" s="11"/>
      <c r="E7" s="11"/>
      <c r="F7" s="11"/>
      <c r="G7" s="11"/>
    </row>
    <row r="8" spans="1:7" ht="15.75">
      <c r="A8" s="193"/>
      <c r="B8" s="10"/>
      <c r="C8" s="11"/>
      <c r="D8" s="11"/>
      <c r="E8" s="11"/>
      <c r="F8" s="11"/>
      <c r="G8" s="11"/>
    </row>
    <row r="9" spans="1:7" ht="15.75">
      <c r="A9" s="193"/>
      <c r="B9" s="10"/>
      <c r="C9" s="11"/>
      <c r="D9" s="11"/>
      <c r="E9" s="11"/>
      <c r="F9" s="11"/>
      <c r="G9" s="11"/>
    </row>
    <row r="10" spans="1:7" ht="15.75">
      <c r="A10" s="193"/>
      <c r="B10" s="12" t="s">
        <v>5</v>
      </c>
      <c r="C10" s="13"/>
      <c r="D10" s="13"/>
      <c r="E10" s="13"/>
      <c r="F10" s="13"/>
      <c r="G10" s="13"/>
    </row>
    <row r="11" spans="1:7" ht="15.75">
      <c r="A11" s="1"/>
      <c r="B11" s="2"/>
      <c r="C11" s="3"/>
      <c r="D11" s="3"/>
      <c r="E11" s="3"/>
      <c r="F11" s="3"/>
      <c r="G11" s="3"/>
    </row>
    <row r="12" spans="1:7" ht="15.75">
      <c r="A12" s="20" t="s">
        <v>6</v>
      </c>
      <c r="B12" s="21" t="s">
        <v>10</v>
      </c>
      <c r="C12" s="22" t="s">
        <v>0</v>
      </c>
      <c r="D12" s="22" t="s">
        <v>1</v>
      </c>
      <c r="E12" s="22" t="s">
        <v>2</v>
      </c>
      <c r="F12" s="22" t="s">
        <v>3</v>
      </c>
      <c r="G12" s="22" t="s">
        <v>4</v>
      </c>
    </row>
    <row r="13" spans="1:7" ht="15.75">
      <c r="A13" s="194"/>
      <c r="B13" s="10"/>
      <c r="C13" s="11"/>
      <c r="D13" s="11"/>
      <c r="E13" s="11"/>
      <c r="F13" s="11"/>
      <c r="G13" s="11"/>
    </row>
    <row r="14" spans="1:7" ht="15.75">
      <c r="A14" s="194"/>
      <c r="B14" s="10"/>
      <c r="C14" s="11"/>
      <c r="D14" s="11"/>
      <c r="E14" s="11"/>
      <c r="F14" s="11"/>
      <c r="G14" s="11"/>
    </row>
    <row r="15" spans="1:7" ht="15.75">
      <c r="A15" s="194"/>
      <c r="B15" s="10"/>
      <c r="C15" s="11"/>
      <c r="D15" s="11"/>
      <c r="E15" s="11"/>
      <c r="F15" s="11"/>
      <c r="G15" s="11"/>
    </row>
    <row r="16" spans="1:7" ht="15.75">
      <c r="A16" s="194"/>
      <c r="B16" s="10"/>
      <c r="C16" s="11"/>
      <c r="D16" s="11"/>
      <c r="E16" s="11"/>
      <c r="F16" s="11"/>
      <c r="G16" s="11"/>
    </row>
    <row r="17" spans="1:7" ht="15.75">
      <c r="A17" s="194"/>
      <c r="B17" s="10"/>
      <c r="C17" s="11"/>
      <c r="D17" s="11"/>
      <c r="E17" s="11"/>
      <c r="F17" s="11"/>
      <c r="G17" s="11"/>
    </row>
    <row r="18" spans="1:7" ht="15.75">
      <c r="A18" s="194"/>
      <c r="B18" s="10"/>
      <c r="C18" s="11"/>
      <c r="D18" s="11"/>
      <c r="E18" s="11"/>
      <c r="F18" s="11"/>
      <c r="G18" s="11"/>
    </row>
    <row r="19" spans="1:7" ht="15.75">
      <c r="A19" s="194"/>
      <c r="B19" s="12" t="s">
        <v>5</v>
      </c>
      <c r="C19" s="13"/>
      <c r="D19" s="13"/>
      <c r="E19" s="13"/>
      <c r="F19" s="13"/>
      <c r="G19" s="13"/>
    </row>
    <row r="20" spans="1:7" ht="15.75">
      <c r="A20" s="1"/>
      <c r="B20" s="2"/>
      <c r="C20" s="3"/>
      <c r="D20" s="3"/>
      <c r="E20" s="3"/>
      <c r="F20" s="3"/>
      <c r="G20" s="3"/>
    </row>
    <row r="21" spans="1:7" ht="15.75">
      <c r="A21" s="17" t="s">
        <v>8</v>
      </c>
      <c r="B21" s="18" t="s">
        <v>10</v>
      </c>
      <c r="C21" s="19" t="s">
        <v>0</v>
      </c>
      <c r="D21" s="19" t="s">
        <v>1</v>
      </c>
      <c r="E21" s="19" t="s">
        <v>2</v>
      </c>
      <c r="F21" s="19" t="s">
        <v>3</v>
      </c>
      <c r="G21" s="19" t="s">
        <v>4</v>
      </c>
    </row>
    <row r="22" spans="1:7" ht="15.75">
      <c r="A22" s="195"/>
      <c r="B22" s="10"/>
      <c r="C22" s="11"/>
      <c r="D22" s="11"/>
      <c r="E22" s="11"/>
      <c r="F22" s="11"/>
      <c r="G22" s="11"/>
    </row>
    <row r="23" spans="1:7" ht="15.75">
      <c r="A23" s="195"/>
      <c r="B23" s="10"/>
      <c r="C23" s="11"/>
      <c r="D23" s="11"/>
      <c r="E23" s="11"/>
      <c r="F23" s="11"/>
      <c r="G23" s="11"/>
    </row>
    <row r="24" spans="1:7" ht="15.75">
      <c r="A24" s="195"/>
      <c r="B24" s="10"/>
      <c r="C24" s="11"/>
      <c r="D24" s="11"/>
      <c r="E24" s="11"/>
      <c r="F24" s="11"/>
      <c r="G24" s="11"/>
    </row>
    <row r="25" spans="1:7" ht="15.75">
      <c r="A25" s="195"/>
      <c r="B25" s="10"/>
      <c r="C25" s="11"/>
      <c r="D25" s="11"/>
      <c r="E25" s="11"/>
      <c r="F25" s="11"/>
      <c r="G25" s="11"/>
    </row>
    <row r="26" spans="1:7" ht="15.75">
      <c r="A26" s="195"/>
      <c r="B26" s="10"/>
      <c r="C26" s="11"/>
      <c r="D26" s="11"/>
      <c r="E26" s="11"/>
      <c r="F26" s="11"/>
      <c r="G26" s="11"/>
    </row>
    <row r="27" spans="1:7" ht="15.75">
      <c r="A27" s="195"/>
      <c r="B27" s="10"/>
      <c r="C27" s="11"/>
      <c r="D27" s="11"/>
      <c r="E27" s="11"/>
      <c r="F27" s="11"/>
      <c r="G27" s="11"/>
    </row>
    <row r="28" spans="1:7" ht="15.75">
      <c r="A28" s="195"/>
      <c r="B28" s="12" t="s">
        <v>5</v>
      </c>
      <c r="C28" s="13"/>
      <c r="D28" s="13"/>
      <c r="E28" s="13"/>
      <c r="F28" s="13"/>
      <c r="G28" s="13"/>
    </row>
    <row r="29" spans="1:7" ht="15.75">
      <c r="A29" s="4"/>
      <c r="B29" s="5"/>
      <c r="C29" s="6"/>
      <c r="D29" s="6"/>
      <c r="E29" s="6"/>
      <c r="F29" s="6"/>
      <c r="G29" s="6"/>
    </row>
    <row r="30" spans="1:7" ht="15.75">
      <c r="A30" s="7" t="s">
        <v>7</v>
      </c>
      <c r="B30" s="8" t="s">
        <v>10</v>
      </c>
      <c r="C30" s="9" t="s">
        <v>0</v>
      </c>
      <c r="D30" s="9" t="s">
        <v>1</v>
      </c>
      <c r="E30" s="9" t="s">
        <v>2</v>
      </c>
      <c r="F30" s="9" t="s">
        <v>3</v>
      </c>
      <c r="G30" s="9" t="s">
        <v>4</v>
      </c>
    </row>
    <row r="31" spans="1:7" ht="15.75">
      <c r="A31" s="196"/>
      <c r="B31" s="10"/>
      <c r="C31" s="11"/>
      <c r="D31" s="11"/>
      <c r="E31" s="11"/>
      <c r="F31" s="11"/>
      <c r="G31" s="11"/>
    </row>
    <row r="32" spans="1:7" ht="15.75">
      <c r="A32" s="196"/>
      <c r="B32" s="10"/>
      <c r="C32" s="11"/>
      <c r="D32" s="11"/>
      <c r="E32" s="11"/>
      <c r="F32" s="11"/>
      <c r="G32" s="11"/>
    </row>
    <row r="33" spans="1:7" ht="15.75">
      <c r="A33" s="196"/>
      <c r="B33" s="10"/>
      <c r="C33" s="11"/>
      <c r="D33" s="11"/>
      <c r="E33" s="11"/>
      <c r="F33" s="11"/>
      <c r="G33" s="11"/>
    </row>
    <row r="34" spans="1:7" ht="15.75">
      <c r="A34" s="196"/>
      <c r="B34" s="10"/>
      <c r="C34" s="11"/>
      <c r="D34" s="11"/>
      <c r="E34" s="11"/>
      <c r="F34" s="11"/>
      <c r="G34" s="11"/>
    </row>
    <row r="35" spans="1:7" ht="15.75">
      <c r="A35" s="196"/>
      <c r="B35" s="10"/>
      <c r="C35" s="11"/>
      <c r="D35" s="11"/>
      <c r="E35" s="11"/>
      <c r="F35" s="11"/>
      <c r="G35" s="11"/>
    </row>
    <row r="36" spans="1:7" ht="15.75">
      <c r="A36" s="196"/>
      <c r="B36" s="10"/>
      <c r="C36" s="11"/>
      <c r="D36" s="11"/>
      <c r="E36" s="11"/>
      <c r="F36" s="11"/>
      <c r="G36" s="11"/>
    </row>
    <row r="37" spans="1:7" ht="15.75">
      <c r="A37" s="196"/>
      <c r="B37" s="12" t="s">
        <v>5</v>
      </c>
      <c r="C37" s="13"/>
      <c r="D37" s="13"/>
      <c r="E37" s="13"/>
      <c r="F37" s="13"/>
      <c r="G37" s="13"/>
    </row>
    <row r="38" spans="1:7" ht="15.75">
      <c r="A38" s="14"/>
      <c r="B38" s="15" t="s">
        <v>11</v>
      </c>
      <c r="C38" s="16"/>
      <c r="D38" s="16"/>
      <c r="E38" s="16"/>
      <c r="F38" s="16"/>
      <c r="G38" s="16"/>
    </row>
  </sheetData>
  <sheetProtection/>
  <mergeCells count="5">
    <mergeCell ref="A4:A10"/>
    <mergeCell ref="A13:A19"/>
    <mergeCell ref="A22:A28"/>
    <mergeCell ref="A31:A37"/>
    <mergeCell ref="A1:G1"/>
  </mergeCells>
  <printOptions/>
  <pageMargins left="0.5" right="0.5" top="0.75" bottom="0.75" header="0.5" footer="0.5"/>
  <pageSetup fitToHeight="1" fitToWidth="1" orientation="portrait" paperSize="9" scale="89" r:id="rId1"/>
  <headerFooter alignWithMargins="0">
    <oddHeader>&amp;LConfidential&amp;R&amp;A</oddHeader>
    <oddFooter>&amp;L&amp;F&amp;Cwww.LisaNewton.co.uk (c)&amp;R&amp;D &amp;T</oddFooter>
  </headerFooter>
</worksheet>
</file>

<file path=xl/worksheets/sheet5.xml><?xml version="1.0" encoding="utf-8"?>
<worksheet xmlns="http://schemas.openxmlformats.org/spreadsheetml/2006/main" xmlns:r="http://schemas.openxmlformats.org/officeDocument/2006/relationships">
  <dimension ref="A1:B31"/>
  <sheetViews>
    <sheetView zoomScalePageLayoutView="0" workbookViewId="0" topLeftCell="A1">
      <selection activeCell="B32" sqref="B32"/>
    </sheetView>
  </sheetViews>
  <sheetFormatPr defaultColWidth="9.00390625" defaultRowHeight="15.75"/>
  <cols>
    <col min="1" max="1" width="33.375" style="0" bestFit="1" customWidth="1"/>
  </cols>
  <sheetData>
    <row r="1" spans="1:2" ht="26.25">
      <c r="A1" s="198" t="s">
        <v>13</v>
      </c>
      <c r="B1" s="198"/>
    </row>
    <row r="3" spans="1:2" ht="15.75">
      <c r="A3" s="26" t="s">
        <v>14</v>
      </c>
      <c r="B3" s="27">
        <v>0</v>
      </c>
    </row>
    <row r="4" spans="1:2" ht="15.75">
      <c r="A4" s="26" t="s">
        <v>15</v>
      </c>
      <c r="B4" s="28">
        <v>0</v>
      </c>
    </row>
    <row r="5" spans="1:2" ht="15.75">
      <c r="A5" s="26" t="s">
        <v>16</v>
      </c>
      <c r="B5" s="28">
        <v>0</v>
      </c>
    </row>
    <row r="6" spans="1:2" ht="15.75">
      <c r="A6" s="26" t="s">
        <v>17</v>
      </c>
      <c r="B6" s="28">
        <v>0</v>
      </c>
    </row>
    <row r="7" spans="1:2" ht="15.75">
      <c r="A7" s="26" t="s">
        <v>18</v>
      </c>
      <c r="B7" s="28">
        <v>0</v>
      </c>
    </row>
    <row r="8" spans="1:2" ht="15.75">
      <c r="A8" s="26" t="s">
        <v>19</v>
      </c>
      <c r="B8" s="28">
        <v>0</v>
      </c>
    </row>
    <row r="9" spans="1:2" ht="15.75">
      <c r="A9" s="26" t="s">
        <v>20</v>
      </c>
      <c r="B9" s="28">
        <v>0</v>
      </c>
    </row>
    <row r="10" spans="1:2" ht="15.75">
      <c r="A10" s="26" t="s">
        <v>21</v>
      </c>
      <c r="B10" s="28">
        <v>0</v>
      </c>
    </row>
    <row r="11" spans="1:2" ht="15.75">
      <c r="A11" s="26" t="s">
        <v>22</v>
      </c>
      <c r="B11" s="28">
        <v>0</v>
      </c>
    </row>
    <row r="12" spans="1:2" ht="15.75">
      <c r="A12" s="26" t="s">
        <v>23</v>
      </c>
      <c r="B12" s="28">
        <v>0</v>
      </c>
    </row>
    <row r="13" spans="1:2" ht="15.75">
      <c r="A13" s="26" t="s">
        <v>24</v>
      </c>
      <c r="B13" s="28">
        <v>0</v>
      </c>
    </row>
    <row r="14" spans="1:2" ht="15.75">
      <c r="A14" s="26" t="s">
        <v>25</v>
      </c>
      <c r="B14" s="28">
        <v>0</v>
      </c>
    </row>
    <row r="15" spans="1:2" ht="15.75">
      <c r="A15" s="26" t="s">
        <v>26</v>
      </c>
      <c r="B15" s="28">
        <v>0</v>
      </c>
    </row>
    <row r="16" spans="1:2" ht="15.75">
      <c r="A16" s="26" t="s">
        <v>27</v>
      </c>
      <c r="B16" s="28">
        <v>0</v>
      </c>
    </row>
    <row r="17" spans="1:2" ht="15.75">
      <c r="A17" s="26" t="s">
        <v>28</v>
      </c>
      <c r="B17" s="28">
        <v>0</v>
      </c>
    </row>
    <row r="18" spans="1:2" ht="15.75">
      <c r="A18" s="26" t="s">
        <v>29</v>
      </c>
      <c r="B18" s="28">
        <v>0</v>
      </c>
    </row>
    <row r="19" spans="1:2" ht="15.75">
      <c r="A19" s="26" t="s">
        <v>30</v>
      </c>
      <c r="B19" s="28">
        <v>0</v>
      </c>
    </row>
    <row r="20" spans="1:2" ht="15.75">
      <c r="A20" s="26" t="s">
        <v>31</v>
      </c>
      <c r="B20" s="28">
        <v>0</v>
      </c>
    </row>
    <row r="21" spans="1:2" ht="15.75">
      <c r="A21" s="29" t="s">
        <v>32</v>
      </c>
      <c r="B21" s="28">
        <v>0</v>
      </c>
    </row>
    <row r="22" spans="1:2" ht="15.75">
      <c r="A22" s="29"/>
      <c r="B22" s="28">
        <v>0</v>
      </c>
    </row>
    <row r="23" spans="1:2" ht="15.75">
      <c r="A23" s="29"/>
      <c r="B23" s="28">
        <v>0</v>
      </c>
    </row>
    <row r="24" spans="1:2" ht="15.75">
      <c r="A24" s="29"/>
      <c r="B24" s="28">
        <v>0</v>
      </c>
    </row>
    <row r="25" spans="1:2" ht="15.75">
      <c r="A25" s="29"/>
      <c r="B25" s="28">
        <v>0</v>
      </c>
    </row>
    <row r="26" spans="1:2" ht="15.75">
      <c r="A26" s="29"/>
      <c r="B26" s="28">
        <v>0</v>
      </c>
    </row>
    <row r="27" spans="1:2" ht="15.75">
      <c r="A27" s="30"/>
      <c r="B27" s="28">
        <v>0</v>
      </c>
    </row>
    <row r="28" spans="1:2" ht="15.75">
      <c r="A28" s="30"/>
      <c r="B28" s="28">
        <v>0</v>
      </c>
    </row>
    <row r="29" spans="1:2" ht="15.75">
      <c r="A29" s="30"/>
      <c r="B29" s="28">
        <v>0</v>
      </c>
    </row>
    <row r="30" spans="1:2" ht="16.5" thickBot="1">
      <c r="A30" s="30"/>
      <c r="B30" s="27">
        <v>0</v>
      </c>
    </row>
    <row r="31" spans="1:2" ht="19.5" thickBot="1">
      <c r="A31" s="31" t="s">
        <v>33</v>
      </c>
      <c r="B31" s="32">
        <f>SUM(B3:B30)</f>
        <v>0</v>
      </c>
    </row>
  </sheetData>
  <sheetProtection/>
  <mergeCells count="1">
    <mergeCell ref="A1:B1"/>
  </mergeCells>
  <printOptions/>
  <pageMargins left="0.7" right="0.7" top="0.75" bottom="0.75" header="0.3" footer="0.3"/>
  <pageSetup orientation="portrait" r:id="rId1"/>
  <headerFooter>
    <oddHeader>&amp;LConfidential&amp;R&amp;A</oddHeader>
    <oddFooter>&amp;L&amp;F&amp;Cwww.LisaNewton.co.uk (c)&amp;R&amp;D &amp;T</oddFooter>
  </headerFooter>
</worksheet>
</file>

<file path=xl/worksheets/sheet6.xml><?xml version="1.0" encoding="utf-8"?>
<worksheet xmlns="http://schemas.openxmlformats.org/spreadsheetml/2006/main" xmlns:r="http://schemas.openxmlformats.org/officeDocument/2006/relationships">
  <dimension ref="A1:D25"/>
  <sheetViews>
    <sheetView zoomScalePageLayoutView="0" workbookViewId="0" topLeftCell="A4">
      <selection activeCell="C6" sqref="C6"/>
    </sheetView>
  </sheetViews>
  <sheetFormatPr defaultColWidth="9.00390625" defaultRowHeight="15.75"/>
  <cols>
    <col min="1" max="1" width="30.25390625" style="0" customWidth="1"/>
    <col min="2" max="2" width="12.625" style="0" customWidth="1"/>
    <col min="3" max="3" width="13.75390625" style="0" customWidth="1"/>
    <col min="4" max="4" width="13.375" style="0" customWidth="1"/>
  </cols>
  <sheetData>
    <row r="1" spans="1:4" ht="21">
      <c r="A1" s="199" t="s">
        <v>34</v>
      </c>
      <c r="B1" s="199"/>
      <c r="C1" s="199"/>
      <c r="D1" s="199"/>
    </row>
    <row r="3" spans="1:4" ht="30.75" customHeight="1">
      <c r="A3" s="33" t="s">
        <v>35</v>
      </c>
      <c r="B3" s="33" t="s">
        <v>36</v>
      </c>
      <c r="C3" s="33" t="s">
        <v>37</v>
      </c>
      <c r="D3" s="33" t="s">
        <v>38</v>
      </c>
    </row>
    <row r="4" spans="1:4" ht="39.75" customHeight="1">
      <c r="A4" s="34" t="s">
        <v>39</v>
      </c>
      <c r="B4" s="35"/>
      <c r="C4" s="36">
        <v>500</v>
      </c>
      <c r="D4" s="37"/>
    </row>
    <row r="5" spans="1:4" ht="26.25" customHeight="1">
      <c r="A5" s="38" t="s">
        <v>16</v>
      </c>
      <c r="B5" s="39">
        <v>100</v>
      </c>
      <c r="C5" s="40">
        <v>50</v>
      </c>
      <c r="D5" s="41">
        <f>B5-C5</f>
        <v>50</v>
      </c>
    </row>
    <row r="6" spans="1:4" ht="26.25" customHeight="1">
      <c r="A6" s="38" t="s">
        <v>40</v>
      </c>
      <c r="B6" s="39">
        <v>50</v>
      </c>
      <c r="C6" s="40">
        <v>50</v>
      </c>
      <c r="D6" s="41">
        <f aca="true" t="shared" si="0" ref="D6:D23">B6-C6</f>
        <v>0</v>
      </c>
    </row>
    <row r="7" spans="1:4" ht="26.25" customHeight="1">
      <c r="A7" s="38" t="s">
        <v>17</v>
      </c>
      <c r="B7" s="39">
        <v>50</v>
      </c>
      <c r="C7" s="40">
        <v>40</v>
      </c>
      <c r="D7" s="41">
        <f t="shared" si="0"/>
        <v>10</v>
      </c>
    </row>
    <row r="8" spans="1:4" ht="26.25" customHeight="1">
      <c r="A8" s="38" t="s">
        <v>18</v>
      </c>
      <c r="B8" s="39">
        <v>50</v>
      </c>
      <c r="C8" s="40">
        <v>40</v>
      </c>
      <c r="D8" s="41">
        <f t="shared" si="0"/>
        <v>10</v>
      </c>
    </row>
    <row r="9" spans="1:4" ht="26.25" customHeight="1">
      <c r="A9" s="38" t="s">
        <v>19</v>
      </c>
      <c r="B9" s="39">
        <v>5</v>
      </c>
      <c r="C9" s="40">
        <v>1</v>
      </c>
      <c r="D9" s="41">
        <f t="shared" si="0"/>
        <v>4</v>
      </c>
    </row>
    <row r="10" spans="1:4" ht="26.25" customHeight="1">
      <c r="A10" s="38" t="s">
        <v>20</v>
      </c>
      <c r="B10" s="39">
        <v>50</v>
      </c>
      <c r="C10" s="40">
        <v>49</v>
      </c>
      <c r="D10" s="41">
        <f t="shared" si="0"/>
        <v>1</v>
      </c>
    </row>
    <row r="11" spans="1:4" ht="26.25" customHeight="1">
      <c r="A11" s="38" t="s">
        <v>21</v>
      </c>
      <c r="B11" s="39">
        <v>50</v>
      </c>
      <c r="C11" s="40">
        <v>49</v>
      </c>
      <c r="D11" s="41">
        <f t="shared" si="0"/>
        <v>1</v>
      </c>
    </row>
    <row r="12" spans="1:4" ht="26.25" customHeight="1">
      <c r="A12" s="38" t="s">
        <v>41</v>
      </c>
      <c r="B12" s="39">
        <v>50</v>
      </c>
      <c r="C12" s="40">
        <v>49</v>
      </c>
      <c r="D12" s="41">
        <f t="shared" si="0"/>
        <v>1</v>
      </c>
    </row>
    <row r="13" spans="1:4" ht="15.75">
      <c r="A13" s="38" t="s">
        <v>42</v>
      </c>
      <c r="B13" s="39">
        <v>50</v>
      </c>
      <c r="C13" s="40">
        <v>49</v>
      </c>
      <c r="D13" s="41">
        <f t="shared" si="0"/>
        <v>1</v>
      </c>
    </row>
    <row r="14" spans="1:4" ht="15.75">
      <c r="A14" s="38" t="s">
        <v>24</v>
      </c>
      <c r="B14" s="39">
        <v>50</v>
      </c>
      <c r="C14" s="40">
        <v>49</v>
      </c>
      <c r="D14" s="41">
        <f t="shared" si="0"/>
        <v>1</v>
      </c>
    </row>
    <row r="15" spans="1:4" ht="26.25" customHeight="1">
      <c r="A15" s="38" t="s">
        <v>25</v>
      </c>
      <c r="B15" s="39">
        <v>5</v>
      </c>
      <c r="C15" s="40">
        <v>5</v>
      </c>
      <c r="D15" s="41">
        <f t="shared" si="0"/>
        <v>0</v>
      </c>
    </row>
    <row r="16" spans="1:4" ht="26.25" customHeight="1">
      <c r="A16" s="38" t="s">
        <v>43</v>
      </c>
      <c r="B16" s="39">
        <v>0</v>
      </c>
      <c r="C16" s="40">
        <v>0</v>
      </c>
      <c r="D16" s="41">
        <f t="shared" si="0"/>
        <v>0</v>
      </c>
    </row>
    <row r="17" spans="1:4" ht="26.25" customHeight="1">
      <c r="A17" s="38" t="s">
        <v>27</v>
      </c>
      <c r="B17" s="39">
        <v>50</v>
      </c>
      <c r="C17" s="40">
        <v>50</v>
      </c>
      <c r="D17" s="41">
        <f t="shared" si="0"/>
        <v>0</v>
      </c>
    </row>
    <row r="18" spans="1:4" ht="26.25" customHeight="1">
      <c r="A18" s="38" t="s">
        <v>28</v>
      </c>
      <c r="B18" s="39">
        <v>50</v>
      </c>
      <c r="C18" s="40">
        <v>0</v>
      </c>
      <c r="D18" s="41">
        <f t="shared" si="0"/>
        <v>50</v>
      </c>
    </row>
    <row r="19" spans="1:4" ht="26.25" customHeight="1">
      <c r="A19" s="38" t="s">
        <v>44</v>
      </c>
      <c r="B19" s="39">
        <v>4</v>
      </c>
      <c r="C19" s="40">
        <v>4</v>
      </c>
      <c r="D19" s="41">
        <f t="shared" si="0"/>
        <v>0</v>
      </c>
    </row>
    <row r="20" spans="1:4" ht="26.25" customHeight="1">
      <c r="A20" s="38" t="s">
        <v>45</v>
      </c>
      <c r="B20" s="39">
        <v>4</v>
      </c>
      <c r="C20" s="40">
        <v>4</v>
      </c>
      <c r="D20" s="41">
        <f t="shared" si="0"/>
        <v>0</v>
      </c>
    </row>
    <row r="21" spans="1:4" ht="26.25" customHeight="1">
      <c r="A21" s="38" t="s">
        <v>31</v>
      </c>
      <c r="B21" s="39">
        <v>6</v>
      </c>
      <c r="C21" s="40">
        <v>6</v>
      </c>
      <c r="D21" s="41">
        <f t="shared" si="0"/>
        <v>0</v>
      </c>
    </row>
    <row r="22" spans="1:4" ht="26.25" customHeight="1">
      <c r="A22" s="38" t="s">
        <v>32</v>
      </c>
      <c r="B22" s="39">
        <v>5</v>
      </c>
      <c r="C22" s="40">
        <v>5</v>
      </c>
      <c r="D22" s="41">
        <f t="shared" si="0"/>
        <v>0</v>
      </c>
    </row>
    <row r="23" spans="1:4" ht="26.25" customHeight="1">
      <c r="A23" s="42"/>
      <c r="B23" s="39">
        <v>6</v>
      </c>
      <c r="C23" s="40">
        <v>0</v>
      </c>
      <c r="D23" s="41">
        <f t="shared" si="0"/>
        <v>6</v>
      </c>
    </row>
    <row r="24" spans="1:4" ht="18">
      <c r="A24" s="43" t="s">
        <v>46</v>
      </c>
      <c r="B24" s="44">
        <f>SUM(B5:B23)</f>
        <v>635</v>
      </c>
      <c r="C24" s="45">
        <f>C4-(SUM(C5:C23))</f>
        <v>0</v>
      </c>
      <c r="D24" s="45">
        <f>SUM(D5:D23)</f>
        <v>135</v>
      </c>
    </row>
    <row r="25" ht="15.75">
      <c r="C25" s="46" t="s">
        <v>47</v>
      </c>
    </row>
  </sheetData>
  <sheetProtection/>
  <mergeCells count="1">
    <mergeCell ref="A1:D1"/>
  </mergeCells>
  <printOptions/>
  <pageMargins left="0.7" right="0.7" top="0.75" bottom="0.75" header="0.3" footer="0.3"/>
  <pageSetup orientation="portrait" r:id="rId1"/>
  <headerFooter>
    <oddHeader>&amp;LConfidential&amp;R&amp;A</oddHeader>
    <oddFooter>&amp;L&amp;F&amp;Cwww.LisaNewton.co.uk (c)&amp;R&amp;D &amp;T</oddFooter>
  </headerFooter>
</worksheet>
</file>

<file path=xl/worksheets/sheet7.xml><?xml version="1.0" encoding="utf-8"?>
<worksheet xmlns="http://schemas.openxmlformats.org/spreadsheetml/2006/main" xmlns:r="http://schemas.openxmlformats.org/officeDocument/2006/relationships">
  <dimension ref="A1:G46"/>
  <sheetViews>
    <sheetView zoomScalePageLayoutView="0" workbookViewId="0" topLeftCell="A40">
      <selection activeCell="A50" sqref="A50"/>
    </sheetView>
  </sheetViews>
  <sheetFormatPr defaultColWidth="9.00390625" defaultRowHeight="15.75"/>
  <cols>
    <col min="1" max="1" width="26.875" style="0" customWidth="1"/>
    <col min="2" max="2" width="10.25390625" style="0" customWidth="1"/>
    <col min="3" max="3" width="8.75390625" style="0" bestFit="1" customWidth="1"/>
    <col min="4" max="4" width="7.625" style="0" customWidth="1"/>
    <col min="5" max="5" width="8.75390625" style="0" bestFit="1" customWidth="1"/>
    <col min="6" max="6" width="8.375" style="0" customWidth="1"/>
    <col min="7" max="7" width="9.375" style="0" customWidth="1"/>
  </cols>
  <sheetData>
    <row r="1" spans="1:7" ht="36">
      <c r="A1" s="203" t="s">
        <v>94</v>
      </c>
      <c r="B1" s="203"/>
      <c r="C1" s="203"/>
      <c r="D1" s="203"/>
      <c r="E1" s="203"/>
      <c r="F1" s="203"/>
      <c r="G1" s="203"/>
    </row>
    <row r="2" spans="1:7" ht="15.75">
      <c r="A2" s="47"/>
      <c r="B2" s="47"/>
      <c r="C2" s="47"/>
      <c r="D2" s="47"/>
      <c r="E2" s="47"/>
      <c r="F2" s="47"/>
      <c r="G2" s="47"/>
    </row>
    <row r="3" spans="1:7" ht="21">
      <c r="A3" s="204" t="s">
        <v>48</v>
      </c>
      <c r="B3" s="205" t="s">
        <v>49</v>
      </c>
      <c r="C3" s="205"/>
      <c r="D3" s="205" t="s">
        <v>50</v>
      </c>
      <c r="E3" s="205"/>
      <c r="F3" s="205" t="s">
        <v>51</v>
      </c>
      <c r="G3" s="205"/>
    </row>
    <row r="4" spans="1:7" ht="43.5" customHeight="1">
      <c r="A4" s="204"/>
      <c r="B4" s="48" t="s">
        <v>52</v>
      </c>
      <c r="C4" s="48" t="s">
        <v>53</v>
      </c>
      <c r="D4" s="48" t="s">
        <v>52</v>
      </c>
      <c r="E4" s="48" t="s">
        <v>53</v>
      </c>
      <c r="F4" s="48" t="s">
        <v>52</v>
      </c>
      <c r="G4" s="48" t="s">
        <v>53</v>
      </c>
    </row>
    <row r="5" spans="1:7" ht="22.5" customHeight="1">
      <c r="A5" s="49" t="s">
        <v>54</v>
      </c>
      <c r="B5" s="50"/>
      <c r="C5" s="51" t="e">
        <f>B5/B$8</f>
        <v>#DIV/0!</v>
      </c>
      <c r="D5" s="50"/>
      <c r="E5" s="51" t="e">
        <f>D5/D$8</f>
        <v>#DIV/0!</v>
      </c>
      <c r="F5" s="50"/>
      <c r="G5" s="51" t="e">
        <f>F5/F$8</f>
        <v>#DIV/0!</v>
      </c>
    </row>
    <row r="6" spans="1:7" ht="22.5" customHeight="1">
      <c r="A6" s="49" t="s">
        <v>55</v>
      </c>
      <c r="B6" s="50"/>
      <c r="C6" s="51" t="e">
        <f aca="true" t="shared" si="0" ref="C6:E7">B6/B$8</f>
        <v>#DIV/0!</v>
      </c>
      <c r="D6" s="50"/>
      <c r="E6" s="51" t="e">
        <f t="shared" si="0"/>
        <v>#DIV/0!</v>
      </c>
      <c r="F6" s="50"/>
      <c r="G6" s="51" t="e">
        <f>F6/F$8</f>
        <v>#DIV/0!</v>
      </c>
    </row>
    <row r="7" spans="1:7" ht="22.5" customHeight="1">
      <c r="A7" s="49" t="s">
        <v>56</v>
      </c>
      <c r="B7" s="50"/>
      <c r="C7" s="51" t="e">
        <f t="shared" si="0"/>
        <v>#DIV/0!</v>
      </c>
      <c r="D7" s="50"/>
      <c r="E7" s="51" t="e">
        <f t="shared" si="0"/>
        <v>#DIV/0!</v>
      </c>
      <c r="F7" s="50"/>
      <c r="G7" s="51" t="e">
        <f>F7/F$8</f>
        <v>#DIV/0!</v>
      </c>
    </row>
    <row r="8" spans="1:7" ht="22.5" customHeight="1">
      <c r="A8" s="52" t="s">
        <v>57</v>
      </c>
      <c r="B8" s="53">
        <f aca="true" t="shared" si="1" ref="B8:G8">SUM(B5:B7)</f>
        <v>0</v>
      </c>
      <c r="C8" s="54" t="e">
        <f t="shared" si="1"/>
        <v>#DIV/0!</v>
      </c>
      <c r="D8" s="53">
        <f t="shared" si="1"/>
        <v>0</v>
      </c>
      <c r="E8" s="54" t="e">
        <f t="shared" si="1"/>
        <v>#DIV/0!</v>
      </c>
      <c r="F8" s="53">
        <f t="shared" si="1"/>
        <v>0</v>
      </c>
      <c r="G8" s="54" t="e">
        <f t="shared" si="1"/>
        <v>#DIV/0!</v>
      </c>
    </row>
    <row r="9" spans="1:7" ht="21">
      <c r="A9" s="200" t="s">
        <v>58</v>
      </c>
      <c r="B9" s="201"/>
      <c r="C9" s="201"/>
      <c r="D9" s="201"/>
      <c r="E9" s="201"/>
      <c r="F9" s="201"/>
      <c r="G9" s="202"/>
    </row>
    <row r="10" spans="1:7" ht="27.75" customHeight="1">
      <c r="A10" s="49" t="s">
        <v>59</v>
      </c>
      <c r="B10" s="50"/>
      <c r="C10" s="51" t="e">
        <f>B10/B$8</f>
        <v>#DIV/0!</v>
      </c>
      <c r="D10" s="50"/>
      <c r="E10" s="51" t="e">
        <f>D10/D$8</f>
        <v>#DIV/0!</v>
      </c>
      <c r="F10" s="50"/>
      <c r="G10" s="51" t="e">
        <f>F10/F$8</f>
        <v>#DIV/0!</v>
      </c>
    </row>
    <row r="11" spans="1:7" ht="27.75" customHeight="1">
      <c r="A11" s="49" t="s">
        <v>60</v>
      </c>
      <c r="B11" s="50"/>
      <c r="C11" s="51" t="e">
        <f>B11/B$8</f>
        <v>#DIV/0!</v>
      </c>
      <c r="D11" s="50"/>
      <c r="E11" s="51" t="e">
        <f>D11/D$8</f>
        <v>#DIV/0!</v>
      </c>
      <c r="F11" s="50"/>
      <c r="G11" s="51" t="e">
        <f>F11/F$8</f>
        <v>#DIV/0!</v>
      </c>
    </row>
    <row r="12" spans="1:7" ht="27.75" customHeight="1">
      <c r="A12" s="49" t="s">
        <v>61</v>
      </c>
      <c r="B12" s="50"/>
      <c r="C12" s="51" t="e">
        <f>B12/B$8</f>
        <v>#DIV/0!</v>
      </c>
      <c r="D12" s="50"/>
      <c r="E12" s="51" t="e">
        <f>D12/D$8</f>
        <v>#DIV/0!</v>
      </c>
      <c r="F12" s="50"/>
      <c r="G12" s="51" t="e">
        <f>F12/F$8</f>
        <v>#DIV/0!</v>
      </c>
    </row>
    <row r="13" spans="1:7" ht="43.5" customHeight="1">
      <c r="A13" s="55" t="s">
        <v>62</v>
      </c>
      <c r="B13" s="56">
        <f aca="true" t="shared" si="2" ref="B13:G13">SUM(B10:B12)</f>
        <v>0</v>
      </c>
      <c r="C13" s="57" t="e">
        <f t="shared" si="2"/>
        <v>#DIV/0!</v>
      </c>
      <c r="D13" s="56">
        <f t="shared" si="2"/>
        <v>0</v>
      </c>
      <c r="E13" s="57" t="e">
        <f t="shared" si="2"/>
        <v>#DIV/0!</v>
      </c>
      <c r="F13" s="56">
        <f t="shared" si="2"/>
        <v>0</v>
      </c>
      <c r="G13" s="57" t="e">
        <f t="shared" si="2"/>
        <v>#DIV/0!</v>
      </c>
    </row>
    <row r="14" spans="1:7" ht="43.5" customHeight="1">
      <c r="A14" s="58" t="s">
        <v>63</v>
      </c>
      <c r="B14" s="59">
        <f>B8-B13</f>
        <v>0</v>
      </c>
      <c r="C14" s="60" t="e">
        <f>B14/B$8</f>
        <v>#DIV/0!</v>
      </c>
      <c r="D14" s="59">
        <f>D8-D13</f>
        <v>0</v>
      </c>
      <c r="E14" s="60" t="e">
        <f>D14/D$8</f>
        <v>#DIV/0!</v>
      </c>
      <c r="F14" s="59">
        <f>F8-F13</f>
        <v>0</v>
      </c>
      <c r="G14" s="60" t="e">
        <f>F14/F$8</f>
        <v>#DIV/0!</v>
      </c>
    </row>
    <row r="15" spans="1:7" ht="21">
      <c r="A15" s="61"/>
      <c r="B15" s="62"/>
      <c r="C15" s="63"/>
      <c r="D15" s="62"/>
      <c r="E15" s="63"/>
      <c r="F15" s="62"/>
      <c r="G15" s="64"/>
    </row>
    <row r="16" spans="1:7" ht="21">
      <c r="A16" s="200" t="s">
        <v>64</v>
      </c>
      <c r="B16" s="201"/>
      <c r="C16" s="201"/>
      <c r="D16" s="201"/>
      <c r="E16" s="201"/>
      <c r="F16" s="201"/>
      <c r="G16" s="202"/>
    </row>
    <row r="17" spans="1:7" ht="27" customHeight="1">
      <c r="A17" s="49" t="s">
        <v>65</v>
      </c>
      <c r="B17" s="50"/>
      <c r="C17" s="51" t="e">
        <f aca="true" t="shared" si="3" ref="C17:C22">B17/B$8</f>
        <v>#DIV/0!</v>
      </c>
      <c r="D17" s="50"/>
      <c r="E17" s="51" t="e">
        <f>D17/D$8</f>
        <v>#DIV/0!</v>
      </c>
      <c r="F17" s="50"/>
      <c r="G17" s="51" t="e">
        <f>F17/F$8</f>
        <v>#DIV/0!</v>
      </c>
    </row>
    <row r="18" spans="1:7" ht="27" customHeight="1">
      <c r="A18" s="49" t="s">
        <v>66</v>
      </c>
      <c r="B18" s="50"/>
      <c r="C18" s="51" t="e">
        <f t="shared" si="3"/>
        <v>#DIV/0!</v>
      </c>
      <c r="D18" s="50"/>
      <c r="E18" s="51" t="e">
        <f>D18/D$8</f>
        <v>#DIV/0!</v>
      </c>
      <c r="F18" s="50"/>
      <c r="G18" s="51" t="e">
        <f>F18/F$8</f>
        <v>#DIV/0!</v>
      </c>
    </row>
    <row r="19" spans="1:7" ht="27" customHeight="1">
      <c r="A19" s="49" t="s">
        <v>67</v>
      </c>
      <c r="B19" s="50"/>
      <c r="C19" s="51" t="e">
        <f t="shared" si="3"/>
        <v>#DIV/0!</v>
      </c>
      <c r="D19" s="50"/>
      <c r="E19" s="51" t="e">
        <f>D19/D$8</f>
        <v>#DIV/0!</v>
      </c>
      <c r="F19" s="50"/>
      <c r="G19" s="51" t="e">
        <f>F19/F$8</f>
        <v>#DIV/0!</v>
      </c>
    </row>
    <row r="20" spans="1:7" ht="27" customHeight="1">
      <c r="A20" s="49" t="s">
        <v>68</v>
      </c>
      <c r="B20" s="50"/>
      <c r="C20" s="51" t="e">
        <f t="shared" si="3"/>
        <v>#DIV/0!</v>
      </c>
      <c r="D20" s="50"/>
      <c r="E20" s="51" t="e">
        <f>D20/D$8</f>
        <v>#DIV/0!</v>
      </c>
      <c r="F20" s="50"/>
      <c r="G20" s="51" t="e">
        <f>F20/F$8</f>
        <v>#DIV/0!</v>
      </c>
    </row>
    <row r="21" spans="1:7" ht="27" customHeight="1">
      <c r="A21" s="49" t="s">
        <v>69</v>
      </c>
      <c r="B21" s="50"/>
      <c r="C21" s="51" t="e">
        <f t="shared" si="3"/>
        <v>#DIV/0!</v>
      </c>
      <c r="D21" s="50"/>
      <c r="E21" s="51" t="e">
        <f aca="true" t="shared" si="4" ref="E21:G22">D21/D$8</f>
        <v>#DIV/0!</v>
      </c>
      <c r="F21" s="50"/>
      <c r="G21" s="51" t="e">
        <f t="shared" si="4"/>
        <v>#DIV/0!</v>
      </c>
    </row>
    <row r="22" spans="1:7" ht="27" customHeight="1">
      <c r="A22" s="49" t="s">
        <v>70</v>
      </c>
      <c r="B22" s="50"/>
      <c r="C22" s="51" t="e">
        <f t="shared" si="3"/>
        <v>#DIV/0!</v>
      </c>
      <c r="D22" s="50"/>
      <c r="E22" s="51" t="e">
        <f t="shared" si="4"/>
        <v>#DIV/0!</v>
      </c>
      <c r="F22" s="50"/>
      <c r="G22" s="51" t="e">
        <f t="shared" si="4"/>
        <v>#DIV/0!</v>
      </c>
    </row>
    <row r="23" spans="1:7" ht="52.5" customHeight="1">
      <c r="A23" s="65" t="s">
        <v>71</v>
      </c>
      <c r="B23" s="66">
        <f aca="true" t="shared" si="5" ref="B23:G23">SUM(B17:B22)</f>
        <v>0</v>
      </c>
      <c r="C23" s="67" t="e">
        <f t="shared" si="5"/>
        <v>#DIV/0!</v>
      </c>
      <c r="D23" s="66">
        <f t="shared" si="5"/>
        <v>0</v>
      </c>
      <c r="E23" s="67" t="e">
        <f t="shared" si="5"/>
        <v>#DIV/0!</v>
      </c>
      <c r="F23" s="66">
        <f t="shared" si="5"/>
        <v>0</v>
      </c>
      <c r="G23" s="67" t="e">
        <f t="shared" si="5"/>
        <v>#DIV/0!</v>
      </c>
    </row>
    <row r="24" spans="1:7" ht="21">
      <c r="A24" s="200" t="s">
        <v>72</v>
      </c>
      <c r="B24" s="201"/>
      <c r="C24" s="201"/>
      <c r="D24" s="201"/>
      <c r="E24" s="201"/>
      <c r="F24" s="201"/>
      <c r="G24" s="202"/>
    </row>
    <row r="25" spans="1:7" ht="23.25" customHeight="1">
      <c r="A25" s="49" t="s">
        <v>73</v>
      </c>
      <c r="B25" s="50"/>
      <c r="C25" s="51" t="e">
        <f>B25/B$8</f>
        <v>#DIV/0!</v>
      </c>
      <c r="D25" s="50"/>
      <c r="E25" s="51" t="e">
        <f aca="true" t="shared" si="6" ref="E25:E34">D25/D$8</f>
        <v>#DIV/0!</v>
      </c>
      <c r="F25" s="50"/>
      <c r="G25" s="51" t="e">
        <f aca="true" t="shared" si="7" ref="G25:G31">F25/F$8</f>
        <v>#DIV/0!</v>
      </c>
    </row>
    <row r="26" spans="1:7" ht="23.25" customHeight="1">
      <c r="A26" s="49" t="s">
        <v>74</v>
      </c>
      <c r="B26" s="50"/>
      <c r="C26" s="51" t="e">
        <f aca="true" t="shared" si="8" ref="C26:C36">B26/B$8</f>
        <v>#DIV/0!</v>
      </c>
      <c r="D26" s="50"/>
      <c r="E26" s="51" t="e">
        <f t="shared" si="6"/>
        <v>#DIV/0!</v>
      </c>
      <c r="F26" s="50"/>
      <c r="G26" s="51" t="e">
        <f t="shared" si="7"/>
        <v>#DIV/0!</v>
      </c>
    </row>
    <row r="27" spans="1:7" ht="23.25" customHeight="1">
      <c r="A27" s="49" t="s">
        <v>75</v>
      </c>
      <c r="B27" s="50"/>
      <c r="C27" s="51" t="e">
        <f t="shared" si="8"/>
        <v>#DIV/0!</v>
      </c>
      <c r="D27" s="50"/>
      <c r="E27" s="51" t="e">
        <f t="shared" si="6"/>
        <v>#DIV/0!</v>
      </c>
      <c r="F27" s="50"/>
      <c r="G27" s="51" t="e">
        <f t="shared" si="7"/>
        <v>#DIV/0!</v>
      </c>
    </row>
    <row r="28" spans="1:7" ht="23.25" customHeight="1">
      <c r="A28" s="49" t="s">
        <v>76</v>
      </c>
      <c r="B28" s="50"/>
      <c r="C28" s="51" t="e">
        <f>B28/B$8</f>
        <v>#DIV/0!</v>
      </c>
      <c r="D28" s="50"/>
      <c r="E28" s="51" t="e">
        <f t="shared" si="6"/>
        <v>#DIV/0!</v>
      </c>
      <c r="F28" s="50"/>
      <c r="G28" s="51" t="e">
        <f t="shared" si="7"/>
        <v>#DIV/0!</v>
      </c>
    </row>
    <row r="29" spans="1:7" ht="23.25" customHeight="1">
      <c r="A29" s="49" t="s">
        <v>77</v>
      </c>
      <c r="B29" s="50"/>
      <c r="C29" s="51" t="e">
        <f t="shared" si="8"/>
        <v>#DIV/0!</v>
      </c>
      <c r="D29" s="50"/>
      <c r="E29" s="51" t="e">
        <f t="shared" si="6"/>
        <v>#DIV/0!</v>
      </c>
      <c r="F29" s="50"/>
      <c r="G29" s="51" t="e">
        <f t="shared" si="7"/>
        <v>#DIV/0!</v>
      </c>
    </row>
    <row r="30" spans="1:7" ht="23.25" customHeight="1">
      <c r="A30" s="49" t="s">
        <v>78</v>
      </c>
      <c r="B30" s="50"/>
      <c r="C30" s="51" t="e">
        <f t="shared" si="8"/>
        <v>#DIV/0!</v>
      </c>
      <c r="D30" s="50"/>
      <c r="E30" s="51" t="e">
        <f t="shared" si="6"/>
        <v>#DIV/0!</v>
      </c>
      <c r="F30" s="50"/>
      <c r="G30" s="51" t="e">
        <f t="shared" si="7"/>
        <v>#DIV/0!</v>
      </c>
    </row>
    <row r="31" spans="1:7" ht="23.25" customHeight="1">
      <c r="A31" s="49" t="s">
        <v>79</v>
      </c>
      <c r="B31" s="50"/>
      <c r="C31" s="51" t="e">
        <f>B31/B$8</f>
        <v>#DIV/0!</v>
      </c>
      <c r="D31" s="50"/>
      <c r="E31" s="51" t="e">
        <f t="shared" si="6"/>
        <v>#DIV/0!</v>
      </c>
      <c r="F31" s="50"/>
      <c r="G31" s="51" t="e">
        <f t="shared" si="7"/>
        <v>#DIV/0!</v>
      </c>
    </row>
    <row r="32" spans="1:7" ht="23.25" customHeight="1">
      <c r="A32" s="49" t="s">
        <v>80</v>
      </c>
      <c r="B32" s="50"/>
      <c r="C32" s="51" t="e">
        <f t="shared" si="8"/>
        <v>#DIV/0!</v>
      </c>
      <c r="D32" s="50"/>
      <c r="E32" s="51" t="e">
        <f t="shared" si="6"/>
        <v>#DIV/0!</v>
      </c>
      <c r="F32" s="50"/>
      <c r="G32" s="51" t="e">
        <f>F32/F$8</f>
        <v>#DIV/0!</v>
      </c>
    </row>
    <row r="33" spans="1:7" ht="23.25" customHeight="1">
      <c r="A33" s="49" t="s">
        <v>81</v>
      </c>
      <c r="B33" s="50"/>
      <c r="C33" s="51" t="e">
        <f t="shared" si="8"/>
        <v>#DIV/0!</v>
      </c>
      <c r="D33" s="50"/>
      <c r="E33" s="51" t="e">
        <f t="shared" si="6"/>
        <v>#DIV/0!</v>
      </c>
      <c r="F33" s="50"/>
      <c r="G33" s="51" t="e">
        <f>F33/F$8</f>
        <v>#DIV/0!</v>
      </c>
    </row>
    <row r="34" spans="1:7" ht="21">
      <c r="A34" s="49" t="s">
        <v>82</v>
      </c>
      <c r="B34" s="50"/>
      <c r="C34" s="51" t="e">
        <f>B34/B$8</f>
        <v>#DIV/0!</v>
      </c>
      <c r="D34" s="50"/>
      <c r="E34" s="51" t="e">
        <f t="shared" si="6"/>
        <v>#DIV/0!</v>
      </c>
      <c r="F34" s="50"/>
      <c r="G34" s="51" t="e">
        <f>F34/F$8</f>
        <v>#DIV/0!</v>
      </c>
    </row>
    <row r="35" spans="1:7" ht="20.25" customHeight="1">
      <c r="A35" s="49" t="s">
        <v>83</v>
      </c>
      <c r="B35" s="50"/>
      <c r="C35" s="51" t="e">
        <f t="shared" si="8"/>
        <v>#DIV/0!</v>
      </c>
      <c r="D35" s="50"/>
      <c r="E35" s="51" t="e">
        <f aca="true" t="shared" si="9" ref="E35:G36">D35/D$8</f>
        <v>#DIV/0!</v>
      </c>
      <c r="F35" s="50"/>
      <c r="G35" s="51" t="e">
        <f t="shared" si="9"/>
        <v>#DIV/0!</v>
      </c>
    </row>
    <row r="36" spans="1:7" ht="21" customHeight="1">
      <c r="A36" s="49" t="s">
        <v>84</v>
      </c>
      <c r="B36" s="50"/>
      <c r="C36" s="51" t="e">
        <f t="shared" si="8"/>
        <v>#DIV/0!</v>
      </c>
      <c r="D36" s="50"/>
      <c r="E36" s="51" t="e">
        <f t="shared" si="9"/>
        <v>#DIV/0!</v>
      </c>
      <c r="F36" s="50"/>
      <c r="G36" s="51" t="e">
        <f t="shared" si="9"/>
        <v>#DIV/0!</v>
      </c>
    </row>
    <row r="37" spans="1:7" ht="42.75" customHeight="1">
      <c r="A37" s="68" t="s">
        <v>85</v>
      </c>
      <c r="B37" s="69">
        <f aca="true" t="shared" si="10" ref="B37:G37">SUM(B25:B36)</f>
        <v>0</v>
      </c>
      <c r="C37" s="70" t="e">
        <f t="shared" si="10"/>
        <v>#DIV/0!</v>
      </c>
      <c r="D37" s="69">
        <f t="shared" si="10"/>
        <v>0</v>
      </c>
      <c r="E37" s="70" t="e">
        <f t="shared" si="10"/>
        <v>#DIV/0!</v>
      </c>
      <c r="F37" s="69">
        <f t="shared" si="10"/>
        <v>0</v>
      </c>
      <c r="G37" s="70" t="e">
        <f t="shared" si="10"/>
        <v>#DIV/0!</v>
      </c>
    </row>
    <row r="38" spans="1:7" ht="21">
      <c r="A38" s="200" t="s">
        <v>86</v>
      </c>
      <c r="B38" s="201"/>
      <c r="C38" s="201"/>
      <c r="D38" s="201"/>
      <c r="E38" s="201"/>
      <c r="F38" s="201"/>
      <c r="G38" s="202"/>
    </row>
    <row r="39" spans="1:7" ht="21" customHeight="1">
      <c r="A39" s="49" t="s">
        <v>87</v>
      </c>
      <c r="B39" s="50"/>
      <c r="C39" s="51" t="e">
        <f>B39/B$8</f>
        <v>#DIV/0!</v>
      </c>
      <c r="D39" s="50"/>
      <c r="E39" s="51" t="e">
        <f>D39/D$8</f>
        <v>#DIV/0!</v>
      </c>
      <c r="F39" s="50"/>
      <c r="G39" s="51" t="e">
        <f>F39/F$8</f>
        <v>#DIV/0!</v>
      </c>
    </row>
    <row r="40" spans="1:7" ht="21" customHeight="1">
      <c r="A40" s="49" t="s">
        <v>88</v>
      </c>
      <c r="B40" s="50"/>
      <c r="C40" s="51" t="e">
        <f>B40/B$8</f>
        <v>#DIV/0!</v>
      </c>
      <c r="D40" s="50"/>
      <c r="E40" s="51" t="e">
        <f>D40/D$8</f>
        <v>#DIV/0!</v>
      </c>
      <c r="F40" s="50"/>
      <c r="G40" s="51" t="e">
        <f>F40/F$8</f>
        <v>#DIV/0!</v>
      </c>
    </row>
    <row r="41" spans="1:7" ht="48" customHeight="1">
      <c r="A41" s="71" t="s">
        <v>89</v>
      </c>
      <c r="B41" s="72">
        <f aca="true" t="shared" si="11" ref="B41:G41">SUM(B39:B40)</f>
        <v>0</v>
      </c>
      <c r="C41" s="73" t="e">
        <f t="shared" si="11"/>
        <v>#DIV/0!</v>
      </c>
      <c r="D41" s="72">
        <f t="shared" si="11"/>
        <v>0</v>
      </c>
      <c r="E41" s="73" t="e">
        <f t="shared" si="11"/>
        <v>#DIV/0!</v>
      </c>
      <c r="F41" s="72">
        <f t="shared" si="11"/>
        <v>0</v>
      </c>
      <c r="G41" s="73" t="e">
        <f t="shared" si="11"/>
        <v>#DIV/0!</v>
      </c>
    </row>
    <row r="42" spans="1:7" ht="45" customHeight="1">
      <c r="A42" s="74" t="s">
        <v>90</v>
      </c>
      <c r="B42" s="75">
        <f>B23+B37+B41</f>
        <v>0</v>
      </c>
      <c r="C42" s="76" t="e">
        <f>B42/B$8</f>
        <v>#DIV/0!</v>
      </c>
      <c r="D42" s="75">
        <f>D23+D37+D41</f>
        <v>0</v>
      </c>
      <c r="E42" s="76" t="e">
        <f>D42/D$8</f>
        <v>#DIV/0!</v>
      </c>
      <c r="F42" s="75">
        <f>F23+F37+F41</f>
        <v>0</v>
      </c>
      <c r="G42" s="76" t="e">
        <f>F42/F$8</f>
        <v>#DIV/0!</v>
      </c>
    </row>
    <row r="43" spans="1:7" ht="48.75" customHeight="1">
      <c r="A43" s="77" t="s">
        <v>91</v>
      </c>
      <c r="B43" s="78">
        <f>B14-B42</f>
        <v>0</v>
      </c>
      <c r="C43" s="79" t="e">
        <f>B43/B$8</f>
        <v>#DIV/0!</v>
      </c>
      <c r="D43" s="78">
        <f>D14-D42</f>
        <v>0</v>
      </c>
      <c r="E43" s="79" t="e">
        <f>D43/D$8</f>
        <v>#DIV/0!</v>
      </c>
      <c r="F43" s="78">
        <f>F14-F42</f>
        <v>0</v>
      </c>
      <c r="G43" s="79" t="e">
        <f>F43/F$8</f>
        <v>#DIV/0!</v>
      </c>
    </row>
    <row r="44" spans="1:7" ht="18.75">
      <c r="A44" s="80" t="s">
        <v>92</v>
      </c>
      <c r="B44" s="81"/>
      <c r="C44" s="82" t="e">
        <f>B44/B$8</f>
        <v>#DIV/0!</v>
      </c>
      <c r="D44" s="81"/>
      <c r="E44" s="82" t="e">
        <f>D44/D$8</f>
        <v>#DIV/0!</v>
      </c>
      <c r="F44" s="81"/>
      <c r="G44" s="82" t="e">
        <f>F44/F$8</f>
        <v>#DIV/0!</v>
      </c>
    </row>
    <row r="45" spans="1:7" ht="30.75" customHeight="1">
      <c r="A45" s="83" t="s">
        <v>93</v>
      </c>
      <c r="B45" s="84">
        <f>B43-B44</f>
        <v>0</v>
      </c>
      <c r="C45" s="85" t="e">
        <f>B45/B$8</f>
        <v>#DIV/0!</v>
      </c>
      <c r="D45" s="84">
        <f>D43-D44</f>
        <v>0</v>
      </c>
      <c r="E45" s="85" t="e">
        <f>D45/D$8</f>
        <v>#DIV/0!</v>
      </c>
      <c r="F45" s="84">
        <f>F43-F44</f>
        <v>0</v>
      </c>
      <c r="G45" s="85" t="e">
        <f>F45/F$8</f>
        <v>#DIV/0!</v>
      </c>
    </row>
    <row r="46" spans="1:7" ht="15.75">
      <c r="A46" s="47"/>
      <c r="B46" s="47"/>
      <c r="C46" s="47"/>
      <c r="D46" s="47"/>
      <c r="E46" s="47"/>
      <c r="F46" s="47"/>
      <c r="G46" s="47"/>
    </row>
  </sheetData>
  <sheetProtection/>
  <mergeCells count="9">
    <mergeCell ref="A16:G16"/>
    <mergeCell ref="A24:G24"/>
    <mergeCell ref="A38:G38"/>
    <mergeCell ref="A1:G1"/>
    <mergeCell ref="A3:A4"/>
    <mergeCell ref="B3:C3"/>
    <mergeCell ref="D3:E3"/>
    <mergeCell ref="F3:G3"/>
    <mergeCell ref="A9:G9"/>
  </mergeCells>
  <printOptions/>
  <pageMargins left="0.7" right="0.7" top="0.75" bottom="0.75" header="0.3" footer="0.3"/>
  <pageSetup orientation="portrait" r:id="rId1"/>
  <headerFooter>
    <oddHeader>&amp;LConfidential&amp;CPage &amp;P of &amp;N&amp;R&amp;A</oddHeader>
    <oddFooter>&amp;L&amp;F&amp;Cwww.LisaNewton.co.uk (c)&amp;R&amp;D &amp;T</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38"/>
  <sheetViews>
    <sheetView zoomScalePageLayoutView="0" workbookViewId="0" topLeftCell="A1">
      <pane xSplit="1" ySplit="3" topLeftCell="B33" activePane="bottomRight" state="frozen"/>
      <selection pane="topLeft" activeCell="A1" sqref="A1"/>
      <selection pane="topRight" activeCell="B1" sqref="B1"/>
      <selection pane="bottomLeft" activeCell="A4" sqref="A4"/>
      <selection pane="bottomRight" activeCell="D35" sqref="D35"/>
    </sheetView>
  </sheetViews>
  <sheetFormatPr defaultColWidth="9.00390625" defaultRowHeight="15.75"/>
  <cols>
    <col min="1" max="1" width="35.25390625" style="0" bestFit="1" customWidth="1"/>
  </cols>
  <sheetData>
    <row r="1" spans="1:11" ht="33.75">
      <c r="A1" s="211" t="s">
        <v>111</v>
      </c>
      <c r="B1" s="211"/>
      <c r="C1" s="211"/>
      <c r="D1" s="211"/>
      <c r="E1" s="211"/>
      <c r="F1" s="211"/>
      <c r="G1" s="211"/>
      <c r="H1" s="211"/>
      <c r="I1" s="211"/>
      <c r="J1" s="211"/>
      <c r="K1" s="211"/>
    </row>
    <row r="2" ht="16.5" thickBot="1"/>
    <row r="3" spans="1:11" ht="21.75" thickBot="1">
      <c r="A3" s="92"/>
      <c r="B3" s="212" t="s">
        <v>112</v>
      </c>
      <c r="C3" s="213"/>
      <c r="D3" s="214" t="s">
        <v>113</v>
      </c>
      <c r="E3" s="215"/>
      <c r="F3" s="212" t="s">
        <v>114</v>
      </c>
      <c r="G3" s="213"/>
      <c r="H3" s="214" t="s">
        <v>115</v>
      </c>
      <c r="I3" s="215"/>
      <c r="J3" s="216" t="s">
        <v>116</v>
      </c>
      <c r="K3" s="217"/>
    </row>
    <row r="4" spans="1:11" ht="21.75" thickBot="1">
      <c r="A4" s="93" t="s">
        <v>117</v>
      </c>
      <c r="B4" s="94" t="s">
        <v>118</v>
      </c>
      <c r="C4" s="95" t="s">
        <v>119</v>
      </c>
      <c r="D4" s="94" t="s">
        <v>118</v>
      </c>
      <c r="E4" s="95" t="s">
        <v>119</v>
      </c>
      <c r="F4" s="94" t="s">
        <v>118</v>
      </c>
      <c r="G4" s="95" t="s">
        <v>119</v>
      </c>
      <c r="H4" s="94" t="s">
        <v>118</v>
      </c>
      <c r="I4" s="95" t="s">
        <v>119</v>
      </c>
      <c r="J4" s="94" t="s">
        <v>118</v>
      </c>
      <c r="K4" s="96" t="s">
        <v>119</v>
      </c>
    </row>
    <row r="5" spans="1:11" ht="21.75" thickBot="1">
      <c r="A5" s="97"/>
      <c r="B5" s="98"/>
      <c r="C5" s="98"/>
      <c r="D5" s="98"/>
      <c r="E5" s="98"/>
      <c r="F5" s="98"/>
      <c r="G5" s="98"/>
      <c r="H5" s="98"/>
      <c r="I5" s="98"/>
      <c r="J5" s="98"/>
      <c r="K5" s="98"/>
    </row>
    <row r="6" spans="1:11" ht="19.5" thickBot="1">
      <c r="A6" s="99" t="s">
        <v>120</v>
      </c>
      <c r="B6" s="100"/>
      <c r="C6" s="101"/>
      <c r="D6" s="100"/>
      <c r="E6" s="101"/>
      <c r="F6" s="102"/>
      <c r="G6" s="103"/>
      <c r="H6" s="102"/>
      <c r="I6" s="103"/>
      <c r="J6" s="102"/>
      <c r="K6" s="104"/>
    </row>
    <row r="7" spans="1:11" ht="19.5" thickBot="1">
      <c r="A7" s="99" t="s">
        <v>121</v>
      </c>
      <c r="B7" s="100"/>
      <c r="C7" s="101"/>
      <c r="D7" s="100"/>
      <c r="E7" s="101"/>
      <c r="F7" s="102"/>
      <c r="G7" s="103"/>
      <c r="H7" s="102"/>
      <c r="I7" s="103"/>
      <c r="J7" s="102"/>
      <c r="K7" s="104"/>
    </row>
    <row r="8" spans="1:11" ht="19.5" thickBot="1">
      <c r="A8" s="99" t="s">
        <v>122</v>
      </c>
      <c r="B8" s="100"/>
      <c r="C8" s="101"/>
      <c r="D8" s="100"/>
      <c r="E8" s="101"/>
      <c r="F8" s="102"/>
      <c r="G8" s="103"/>
      <c r="H8" s="102"/>
      <c r="I8" s="103"/>
      <c r="J8" s="102"/>
      <c r="K8" s="104"/>
    </row>
    <row r="9" spans="1:11" ht="19.5" thickBot="1">
      <c r="A9" s="99" t="s">
        <v>123</v>
      </c>
      <c r="B9" s="100"/>
      <c r="C9" s="101"/>
      <c r="D9" s="100"/>
      <c r="E9" s="101"/>
      <c r="F9" s="102"/>
      <c r="G9" s="103"/>
      <c r="H9" s="102"/>
      <c r="I9" s="103"/>
      <c r="J9" s="102"/>
      <c r="K9" s="104"/>
    </row>
    <row r="10" spans="1:11" ht="16.5" thickBot="1">
      <c r="A10" s="105" t="s">
        <v>124</v>
      </c>
      <c r="B10" s="106">
        <f aca="true" t="shared" si="0" ref="B10:K10">SUM(B6:B9)</f>
        <v>0</v>
      </c>
      <c r="C10" s="107">
        <f t="shared" si="0"/>
        <v>0</v>
      </c>
      <c r="D10" s="106">
        <f t="shared" si="0"/>
        <v>0</v>
      </c>
      <c r="E10" s="107">
        <f t="shared" si="0"/>
        <v>0</v>
      </c>
      <c r="F10" s="106">
        <f t="shared" si="0"/>
        <v>0</v>
      </c>
      <c r="G10" s="107">
        <f t="shared" si="0"/>
        <v>0</v>
      </c>
      <c r="H10" s="106">
        <f t="shared" si="0"/>
        <v>0</v>
      </c>
      <c r="I10" s="107">
        <f t="shared" si="0"/>
        <v>0</v>
      </c>
      <c r="J10" s="106">
        <f t="shared" si="0"/>
        <v>0</v>
      </c>
      <c r="K10" s="107">
        <f t="shared" si="0"/>
        <v>0</v>
      </c>
    </row>
    <row r="11" spans="1:11" ht="19.5" thickBot="1">
      <c r="A11" s="108" t="s">
        <v>125</v>
      </c>
      <c r="B11" s="109"/>
      <c r="C11" s="109"/>
      <c r="D11" s="110"/>
      <c r="E11" s="109"/>
      <c r="F11" s="109"/>
      <c r="G11" s="109"/>
      <c r="H11" s="109"/>
      <c r="I11" s="109"/>
      <c r="J11" s="109"/>
      <c r="K11" s="92"/>
    </row>
    <row r="12" spans="1:11" ht="19.5" thickBot="1">
      <c r="A12" s="111" t="s">
        <v>126</v>
      </c>
      <c r="B12" s="112"/>
      <c r="C12" s="113"/>
      <c r="D12" s="112"/>
      <c r="E12" s="113"/>
      <c r="F12" s="114"/>
      <c r="G12" s="115"/>
      <c r="H12" s="114"/>
      <c r="I12" s="115"/>
      <c r="J12" s="114"/>
      <c r="K12" s="116"/>
    </row>
    <row r="13" spans="1:11" ht="19.5" thickBot="1">
      <c r="A13" s="99" t="s">
        <v>127</v>
      </c>
      <c r="B13" s="100"/>
      <c r="C13" s="101"/>
      <c r="D13" s="100"/>
      <c r="E13" s="101"/>
      <c r="F13" s="102"/>
      <c r="G13" s="103"/>
      <c r="H13" s="102"/>
      <c r="I13" s="103"/>
      <c r="J13" s="102"/>
      <c r="K13" s="104"/>
    </row>
    <row r="14" spans="1:11" ht="19.5" thickBot="1">
      <c r="A14" s="99" t="s">
        <v>128</v>
      </c>
      <c r="B14" s="100"/>
      <c r="C14" s="101"/>
      <c r="D14" s="100"/>
      <c r="E14" s="101"/>
      <c r="F14" s="102"/>
      <c r="G14" s="103"/>
      <c r="H14" s="102"/>
      <c r="I14" s="103"/>
      <c r="J14" s="102"/>
      <c r="K14" s="104"/>
    </row>
    <row r="15" spans="1:11" ht="19.5" thickBot="1">
      <c r="A15" s="99" t="s">
        <v>129</v>
      </c>
      <c r="B15" s="100"/>
      <c r="C15" s="101"/>
      <c r="D15" s="100"/>
      <c r="E15" s="101"/>
      <c r="F15" s="102"/>
      <c r="G15" s="103"/>
      <c r="H15" s="102"/>
      <c r="I15" s="103"/>
      <c r="J15" s="102"/>
      <c r="K15" s="104"/>
    </row>
    <row r="16" spans="1:11" ht="19.5" thickBot="1">
      <c r="A16" s="99" t="s">
        <v>130</v>
      </c>
      <c r="B16" s="100"/>
      <c r="C16" s="101"/>
      <c r="D16" s="100"/>
      <c r="E16" s="101"/>
      <c r="F16" s="102"/>
      <c r="G16" s="103"/>
      <c r="H16" s="102"/>
      <c r="I16" s="103"/>
      <c r="J16" s="102"/>
      <c r="K16" s="104"/>
    </row>
    <row r="17" spans="1:11" ht="19.5" thickBot="1">
      <c r="A17" s="99" t="s">
        <v>131</v>
      </c>
      <c r="B17" s="100"/>
      <c r="C17" s="101"/>
      <c r="D17" s="100"/>
      <c r="E17" s="101"/>
      <c r="F17" s="102"/>
      <c r="G17" s="103"/>
      <c r="H17" s="102"/>
      <c r="I17" s="103"/>
      <c r="J17" s="102"/>
      <c r="K17" s="104"/>
    </row>
    <row r="18" spans="1:11" ht="19.5" thickBot="1">
      <c r="A18" s="99" t="s">
        <v>20</v>
      </c>
      <c r="B18" s="100"/>
      <c r="C18" s="101"/>
      <c r="D18" s="100"/>
      <c r="E18" s="101"/>
      <c r="F18" s="102"/>
      <c r="G18" s="103"/>
      <c r="H18" s="102"/>
      <c r="I18" s="103"/>
      <c r="J18" s="102"/>
      <c r="K18" s="104"/>
    </row>
    <row r="19" spans="1:11" ht="19.5" thickBot="1">
      <c r="A19" s="99" t="s">
        <v>132</v>
      </c>
      <c r="B19" s="100"/>
      <c r="C19" s="101"/>
      <c r="D19" s="100"/>
      <c r="E19" s="101"/>
      <c r="F19" s="102"/>
      <c r="G19" s="103"/>
      <c r="H19" s="102"/>
      <c r="I19" s="103"/>
      <c r="J19" s="102"/>
      <c r="K19" s="104"/>
    </row>
    <row r="20" spans="1:11" ht="19.5" thickBot="1">
      <c r="A20" s="99" t="s">
        <v>133</v>
      </c>
      <c r="B20" s="100"/>
      <c r="C20" s="101"/>
      <c r="D20" s="100"/>
      <c r="E20" s="101"/>
      <c r="F20" s="102"/>
      <c r="G20" s="103"/>
      <c r="H20" s="102"/>
      <c r="I20" s="103"/>
      <c r="J20" s="102"/>
      <c r="K20" s="104"/>
    </row>
    <row r="21" spans="1:11" ht="19.5" thickBot="1">
      <c r="A21" s="99" t="s">
        <v>134</v>
      </c>
      <c r="B21" s="100"/>
      <c r="C21" s="101"/>
      <c r="D21" s="100"/>
      <c r="E21" s="101"/>
      <c r="F21" s="102"/>
      <c r="G21" s="103"/>
      <c r="H21" s="102"/>
      <c r="I21" s="103"/>
      <c r="J21" s="102"/>
      <c r="K21" s="104"/>
    </row>
    <row r="22" spans="1:11" ht="19.5" thickBot="1">
      <c r="A22" s="99" t="s">
        <v>135</v>
      </c>
      <c r="B22" s="100"/>
      <c r="C22" s="101"/>
      <c r="D22" s="100"/>
      <c r="E22" s="101"/>
      <c r="F22" s="102"/>
      <c r="G22" s="103"/>
      <c r="H22" s="102"/>
      <c r="I22" s="103"/>
      <c r="J22" s="102"/>
      <c r="K22" s="104"/>
    </row>
    <row r="23" spans="1:11" ht="19.5" thickBot="1">
      <c r="A23" s="99" t="s">
        <v>136</v>
      </c>
      <c r="B23" s="100"/>
      <c r="C23" s="101"/>
      <c r="D23" s="100"/>
      <c r="E23" s="101"/>
      <c r="F23" s="102"/>
      <c r="G23" s="103"/>
      <c r="H23" s="102"/>
      <c r="I23" s="103"/>
      <c r="J23" s="102"/>
      <c r="K23" s="104"/>
    </row>
    <row r="24" spans="1:11" ht="19.5" thickBot="1">
      <c r="A24" s="99" t="s">
        <v>123</v>
      </c>
      <c r="B24" s="100"/>
      <c r="C24" s="101"/>
      <c r="D24" s="100"/>
      <c r="E24" s="101"/>
      <c r="F24" s="102"/>
      <c r="G24" s="103"/>
      <c r="H24" s="102"/>
      <c r="I24" s="103"/>
      <c r="J24" s="102"/>
      <c r="K24" s="104"/>
    </row>
    <row r="25" spans="1:11" ht="19.5" thickBot="1">
      <c r="A25" s="99" t="s">
        <v>137</v>
      </c>
      <c r="B25" s="100"/>
      <c r="C25" s="101"/>
      <c r="D25" s="100"/>
      <c r="E25" s="101"/>
      <c r="F25" s="102"/>
      <c r="G25" s="103"/>
      <c r="H25" s="102"/>
      <c r="I25" s="103"/>
      <c r="J25" s="102"/>
      <c r="K25" s="104"/>
    </row>
    <row r="26" spans="1:11" ht="19.5" thickBot="1">
      <c r="A26" s="99" t="s">
        <v>138</v>
      </c>
      <c r="B26" s="100"/>
      <c r="C26" s="101"/>
      <c r="D26" s="100"/>
      <c r="E26" s="101"/>
      <c r="F26" s="102"/>
      <c r="G26" s="103"/>
      <c r="H26" s="102"/>
      <c r="I26" s="103"/>
      <c r="J26" s="102"/>
      <c r="K26" s="104"/>
    </row>
    <row r="27" spans="1:11" ht="19.5" thickBot="1">
      <c r="A27" s="99" t="s">
        <v>139</v>
      </c>
      <c r="B27" s="100"/>
      <c r="C27" s="101"/>
      <c r="D27" s="100"/>
      <c r="E27" s="101"/>
      <c r="F27" s="102"/>
      <c r="G27" s="103"/>
      <c r="H27" s="102"/>
      <c r="I27" s="103"/>
      <c r="J27" s="102"/>
      <c r="K27" s="104"/>
    </row>
    <row r="28" spans="1:11" ht="19.5" thickBot="1">
      <c r="A28" s="99" t="s">
        <v>140</v>
      </c>
      <c r="B28" s="100"/>
      <c r="C28" s="101"/>
      <c r="D28" s="100"/>
      <c r="E28" s="101"/>
      <c r="F28" s="102"/>
      <c r="G28" s="103"/>
      <c r="H28" s="102"/>
      <c r="I28" s="103"/>
      <c r="J28" s="102"/>
      <c r="K28" s="104"/>
    </row>
    <row r="29" spans="1:11" ht="19.5" thickBot="1">
      <c r="A29" s="99" t="s">
        <v>17</v>
      </c>
      <c r="B29" s="100"/>
      <c r="C29" s="101"/>
      <c r="D29" s="100"/>
      <c r="E29" s="101"/>
      <c r="F29" s="102"/>
      <c r="G29" s="103"/>
      <c r="H29" s="102"/>
      <c r="I29" s="103"/>
      <c r="J29" s="102"/>
      <c r="K29" s="104"/>
    </row>
    <row r="30" spans="1:11" ht="19.5" thickBot="1">
      <c r="A30" s="99" t="s">
        <v>25</v>
      </c>
      <c r="B30" s="100"/>
      <c r="C30" s="101"/>
      <c r="D30" s="100"/>
      <c r="E30" s="101"/>
      <c r="F30" s="102"/>
      <c r="G30" s="103"/>
      <c r="H30" s="102"/>
      <c r="I30" s="103"/>
      <c r="J30" s="102"/>
      <c r="K30" s="104"/>
    </row>
    <row r="31" spans="1:11" ht="19.5" thickBot="1">
      <c r="A31" s="99" t="s">
        <v>32</v>
      </c>
      <c r="B31" s="100"/>
      <c r="C31" s="101"/>
      <c r="D31" s="100"/>
      <c r="E31" s="101"/>
      <c r="F31" s="102"/>
      <c r="G31" s="103"/>
      <c r="H31" s="102"/>
      <c r="I31" s="103"/>
      <c r="J31" s="102"/>
      <c r="K31" s="104"/>
    </row>
    <row r="32" spans="1:11" ht="19.5" thickBot="1">
      <c r="A32" s="99" t="s">
        <v>141</v>
      </c>
      <c r="B32" s="100"/>
      <c r="C32" s="101"/>
      <c r="D32" s="100"/>
      <c r="E32" s="103"/>
      <c r="F32" s="102"/>
      <c r="G32" s="103"/>
      <c r="H32" s="102"/>
      <c r="I32" s="103"/>
      <c r="J32" s="102"/>
      <c r="K32" s="104"/>
    </row>
    <row r="33" spans="1:11" ht="19.5" thickBot="1">
      <c r="A33" s="99" t="s">
        <v>141</v>
      </c>
      <c r="B33" s="100"/>
      <c r="C33" s="101"/>
      <c r="D33" s="100"/>
      <c r="E33" s="103"/>
      <c r="F33" s="102"/>
      <c r="G33" s="103"/>
      <c r="H33" s="102"/>
      <c r="I33" s="103"/>
      <c r="J33" s="102"/>
      <c r="K33" s="104"/>
    </row>
    <row r="34" spans="1:11" ht="19.5" thickBot="1">
      <c r="A34" s="117" t="s">
        <v>124</v>
      </c>
      <c r="B34" s="106">
        <f aca="true" t="shared" si="1" ref="B34:K34">SUM(B12:B33)</f>
        <v>0</v>
      </c>
      <c r="C34" s="118">
        <f t="shared" si="1"/>
        <v>0</v>
      </c>
      <c r="D34" s="106">
        <f t="shared" si="1"/>
        <v>0</v>
      </c>
      <c r="E34" s="118">
        <f t="shared" si="1"/>
        <v>0</v>
      </c>
      <c r="F34" s="106">
        <f t="shared" si="1"/>
        <v>0</v>
      </c>
      <c r="G34" s="118">
        <f t="shared" si="1"/>
        <v>0</v>
      </c>
      <c r="H34" s="106">
        <f t="shared" si="1"/>
        <v>0</v>
      </c>
      <c r="I34" s="118">
        <f t="shared" si="1"/>
        <v>0</v>
      </c>
      <c r="J34" s="106">
        <f t="shared" si="1"/>
        <v>0</v>
      </c>
      <c r="K34" s="118">
        <f t="shared" si="1"/>
        <v>0</v>
      </c>
    </row>
    <row r="35" ht="16.5" thickBot="1"/>
    <row r="36" spans="1:11" ht="21.75" thickBot="1">
      <c r="A36" s="119" t="s">
        <v>142</v>
      </c>
      <c r="B36" s="120">
        <f>B10</f>
        <v>0</v>
      </c>
      <c r="C36" s="121">
        <f aca="true" t="shared" si="2" ref="C36:K36">C10</f>
        <v>0</v>
      </c>
      <c r="D36" s="120">
        <f>D10</f>
        <v>0</v>
      </c>
      <c r="E36" s="121">
        <f t="shared" si="2"/>
        <v>0</v>
      </c>
      <c r="F36" s="120">
        <f>F10</f>
        <v>0</v>
      </c>
      <c r="G36" s="121">
        <f t="shared" si="2"/>
        <v>0</v>
      </c>
      <c r="H36" s="120">
        <f>H10</f>
        <v>0</v>
      </c>
      <c r="I36" s="121">
        <f t="shared" si="2"/>
        <v>0</v>
      </c>
      <c r="J36" s="120">
        <f>J10</f>
        <v>0</v>
      </c>
      <c r="K36" s="121">
        <f t="shared" si="2"/>
        <v>0</v>
      </c>
    </row>
    <row r="37" spans="1:11" ht="21.75" thickBot="1">
      <c r="A37" s="122" t="s">
        <v>143</v>
      </c>
      <c r="B37" s="120">
        <f>B34</f>
        <v>0</v>
      </c>
      <c r="C37" s="123">
        <f aca="true" t="shared" si="3" ref="C37:K37">C34</f>
        <v>0</v>
      </c>
      <c r="D37" s="120">
        <f>D34</f>
        <v>0</v>
      </c>
      <c r="E37" s="123">
        <f t="shared" si="3"/>
        <v>0</v>
      </c>
      <c r="F37" s="120">
        <f>F34</f>
        <v>0</v>
      </c>
      <c r="G37" s="123">
        <f t="shared" si="3"/>
        <v>0</v>
      </c>
      <c r="H37" s="120">
        <f>H34</f>
        <v>0</v>
      </c>
      <c r="I37" s="123">
        <f t="shared" si="3"/>
        <v>0</v>
      </c>
      <c r="J37" s="120">
        <f>J34</f>
        <v>0</v>
      </c>
      <c r="K37" s="123">
        <f t="shared" si="3"/>
        <v>0</v>
      </c>
    </row>
    <row r="38" spans="1:11" ht="21.75" thickBot="1">
      <c r="A38" s="124" t="s">
        <v>144</v>
      </c>
      <c r="B38" s="125">
        <f aca="true" t="shared" si="4" ref="B38:J38">IF(B36="","",+SUM(B36:B37))</f>
        <v>0</v>
      </c>
      <c r="C38" s="126">
        <f>IF(C36="","",+SUM(C36:C37))</f>
        <v>0</v>
      </c>
      <c r="D38" s="125">
        <f t="shared" si="4"/>
        <v>0</v>
      </c>
      <c r="E38" s="126">
        <f>IF(E36="","",+SUM(E36:E37))</f>
        <v>0</v>
      </c>
      <c r="F38" s="125">
        <f t="shared" si="4"/>
        <v>0</v>
      </c>
      <c r="G38" s="126">
        <f>IF(G36="","",+SUM(G36:G37))</f>
        <v>0</v>
      </c>
      <c r="H38" s="125">
        <f t="shared" si="4"/>
        <v>0</v>
      </c>
      <c r="I38" s="126">
        <f>IF(I36="","",+SUM(I36:I37))</f>
        <v>0</v>
      </c>
      <c r="J38" s="125">
        <f t="shared" si="4"/>
        <v>0</v>
      </c>
      <c r="K38" s="126">
        <f>IF(K36="","",+SUM(K36:K37))</f>
        <v>0</v>
      </c>
    </row>
  </sheetData>
  <sheetProtection/>
  <mergeCells count="6">
    <mergeCell ref="A1:K1"/>
    <mergeCell ref="B3:C3"/>
    <mergeCell ref="D3:E3"/>
    <mergeCell ref="F3:G3"/>
    <mergeCell ref="H3:I3"/>
    <mergeCell ref="J3:K3"/>
  </mergeCells>
  <printOptions/>
  <pageMargins left="0.7" right="0.7" top="0.75" bottom="0.75" header="0.3" footer="0.3"/>
  <pageSetup fitToWidth="2" fitToHeight="1" orientation="portrait" scale="89" r:id="rId1"/>
  <headerFooter>
    <oddHeader>&amp;LConfidential&amp;CPage &amp;P of &amp;N&amp;R&amp;A</oddHeader>
    <oddFooter>&amp;L&amp;F&amp;Cwww.LisaNewton.co.uk (c)&amp;R&amp;D &amp;T</oddFooter>
  </headerFooter>
</worksheet>
</file>

<file path=xl/worksheets/sheet9.xml><?xml version="1.0" encoding="utf-8"?>
<worksheet xmlns="http://schemas.openxmlformats.org/spreadsheetml/2006/main" xmlns:r="http://schemas.openxmlformats.org/officeDocument/2006/relationships">
  <dimension ref="A1:AP38"/>
  <sheetViews>
    <sheetView tabSelected="1" zoomScalePageLayoutView="0" workbookViewId="0" topLeftCell="A1">
      <selection activeCell="J15" sqref="J15"/>
    </sheetView>
  </sheetViews>
  <sheetFormatPr defaultColWidth="9.00390625" defaultRowHeight="15.75"/>
  <cols>
    <col min="1" max="1" width="35.25390625" style="0" bestFit="1" customWidth="1"/>
  </cols>
  <sheetData>
    <row r="1" spans="1:42" ht="33.75">
      <c r="A1" s="222" t="s">
        <v>145</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row>
    <row r="2" spans="1:42" ht="15.75">
      <c r="A2" s="127"/>
      <c r="B2" s="128"/>
      <c r="C2" s="223"/>
      <c r="D2" s="223"/>
      <c r="E2" s="223"/>
      <c r="F2" s="223"/>
      <c r="G2" s="223"/>
      <c r="H2" s="223"/>
      <c r="I2" s="223"/>
      <c r="J2" s="223"/>
      <c r="K2" s="223"/>
      <c r="L2" s="223"/>
      <c r="M2" s="223"/>
      <c r="N2" s="223"/>
      <c r="O2" s="223"/>
      <c r="P2" s="223"/>
      <c r="Q2" s="223"/>
      <c r="R2" s="129"/>
      <c r="S2" s="129"/>
      <c r="T2" s="130"/>
      <c r="U2" s="130"/>
      <c r="V2" s="130"/>
      <c r="W2" s="130"/>
      <c r="X2" s="130"/>
      <c r="Y2" s="130"/>
      <c r="Z2" s="130"/>
      <c r="AA2" s="130"/>
      <c r="AB2" s="130"/>
      <c r="AC2" s="130"/>
      <c r="AD2" s="130"/>
      <c r="AE2" s="130"/>
      <c r="AF2" s="130"/>
      <c r="AG2" s="130"/>
      <c r="AH2" s="130"/>
      <c r="AI2" s="130"/>
      <c r="AJ2" s="130"/>
      <c r="AK2" s="130"/>
      <c r="AL2" s="130"/>
      <c r="AM2" s="130"/>
      <c r="AN2" s="130"/>
      <c r="AO2" s="131"/>
      <c r="AP2" s="131"/>
    </row>
    <row r="3" spans="1:42" ht="18.75">
      <c r="A3" s="132"/>
      <c r="B3" s="224" t="s">
        <v>146</v>
      </c>
      <c r="C3" s="225"/>
      <c r="D3" s="133"/>
      <c r="E3" s="218" t="s">
        <v>147</v>
      </c>
      <c r="F3" s="218"/>
      <c r="G3" s="219" t="s">
        <v>148</v>
      </c>
      <c r="H3" s="219"/>
      <c r="I3" s="218" t="s">
        <v>149</v>
      </c>
      <c r="J3" s="218"/>
      <c r="K3" s="220" t="s">
        <v>150</v>
      </c>
      <c r="L3" s="220"/>
      <c r="M3" s="133"/>
      <c r="N3" s="219" t="s">
        <v>151</v>
      </c>
      <c r="O3" s="219"/>
      <c r="P3" s="218" t="s">
        <v>152</v>
      </c>
      <c r="Q3" s="218"/>
      <c r="R3" s="219" t="s">
        <v>153</v>
      </c>
      <c r="S3" s="219"/>
      <c r="T3" s="220" t="s">
        <v>154</v>
      </c>
      <c r="U3" s="220"/>
      <c r="V3" s="133"/>
      <c r="W3" s="218" t="s">
        <v>155</v>
      </c>
      <c r="X3" s="218"/>
      <c r="Y3" s="219" t="s">
        <v>156</v>
      </c>
      <c r="Z3" s="219"/>
      <c r="AA3" s="218" t="s">
        <v>157</v>
      </c>
      <c r="AB3" s="218"/>
      <c r="AC3" s="220" t="s">
        <v>158</v>
      </c>
      <c r="AD3" s="220"/>
      <c r="AE3" s="133"/>
      <c r="AF3" s="219" t="s">
        <v>159</v>
      </c>
      <c r="AG3" s="219"/>
      <c r="AH3" s="218" t="s">
        <v>160</v>
      </c>
      <c r="AI3" s="218"/>
      <c r="AJ3" s="219" t="s">
        <v>161</v>
      </c>
      <c r="AK3" s="219"/>
      <c r="AL3" s="220" t="s">
        <v>162</v>
      </c>
      <c r="AM3" s="220"/>
      <c r="AN3" s="133"/>
      <c r="AO3" s="221" t="s">
        <v>163</v>
      </c>
      <c r="AP3" s="221"/>
    </row>
    <row r="4" spans="1:42" ht="18.75">
      <c r="A4" s="134"/>
      <c r="B4" s="135" t="s">
        <v>118</v>
      </c>
      <c r="C4" s="136" t="s">
        <v>119</v>
      </c>
      <c r="D4" s="137"/>
      <c r="E4" s="136" t="s">
        <v>118</v>
      </c>
      <c r="F4" s="138" t="s">
        <v>119</v>
      </c>
      <c r="G4" s="136" t="s">
        <v>118</v>
      </c>
      <c r="H4" s="138" t="s">
        <v>119</v>
      </c>
      <c r="I4" s="136" t="s">
        <v>118</v>
      </c>
      <c r="J4" s="138" t="s">
        <v>119</v>
      </c>
      <c r="K4" s="135" t="s">
        <v>118</v>
      </c>
      <c r="L4" s="136" t="s">
        <v>119</v>
      </c>
      <c r="M4" s="137"/>
      <c r="N4" s="136" t="s">
        <v>118</v>
      </c>
      <c r="O4" s="138" t="s">
        <v>119</v>
      </c>
      <c r="P4" s="136" t="s">
        <v>118</v>
      </c>
      <c r="Q4" s="138" t="s">
        <v>119</v>
      </c>
      <c r="R4" s="136" t="s">
        <v>118</v>
      </c>
      <c r="S4" s="138" t="s">
        <v>119</v>
      </c>
      <c r="T4" s="135" t="s">
        <v>118</v>
      </c>
      <c r="U4" s="136" t="s">
        <v>119</v>
      </c>
      <c r="V4" s="137"/>
      <c r="W4" s="136" t="s">
        <v>118</v>
      </c>
      <c r="X4" s="138" t="s">
        <v>119</v>
      </c>
      <c r="Y4" s="136" t="s">
        <v>118</v>
      </c>
      <c r="Z4" s="138" t="s">
        <v>119</v>
      </c>
      <c r="AA4" s="136" t="s">
        <v>118</v>
      </c>
      <c r="AB4" s="138" t="s">
        <v>119</v>
      </c>
      <c r="AC4" s="135" t="s">
        <v>118</v>
      </c>
      <c r="AD4" s="136" t="s">
        <v>119</v>
      </c>
      <c r="AE4" s="137"/>
      <c r="AF4" s="136" t="s">
        <v>118</v>
      </c>
      <c r="AG4" s="138" t="s">
        <v>119</v>
      </c>
      <c r="AH4" s="136" t="s">
        <v>118</v>
      </c>
      <c r="AI4" s="138" t="s">
        <v>119</v>
      </c>
      <c r="AJ4" s="136" t="s">
        <v>118</v>
      </c>
      <c r="AK4" s="138" t="s">
        <v>119</v>
      </c>
      <c r="AL4" s="135" t="s">
        <v>118</v>
      </c>
      <c r="AM4" s="136" t="s">
        <v>119</v>
      </c>
      <c r="AN4" s="137"/>
      <c r="AO4" s="139" t="s">
        <v>118</v>
      </c>
      <c r="AP4" s="140" t="s">
        <v>119</v>
      </c>
    </row>
    <row r="5" spans="1:42" ht="18.75">
      <c r="A5" s="141" t="s">
        <v>117</v>
      </c>
      <c r="B5" s="142"/>
      <c r="C5" s="131"/>
      <c r="D5" s="143"/>
      <c r="E5" s="131"/>
      <c r="F5" s="131"/>
      <c r="G5" s="131"/>
      <c r="H5" s="131"/>
      <c r="I5" s="131"/>
      <c r="J5" s="131"/>
      <c r="K5" s="131"/>
      <c r="L5" s="131"/>
      <c r="M5" s="143"/>
      <c r="N5" s="131"/>
      <c r="O5" s="131"/>
      <c r="P5" s="131"/>
      <c r="Q5" s="131"/>
      <c r="R5" s="131"/>
      <c r="S5" s="131"/>
      <c r="T5" s="131"/>
      <c r="U5" s="131"/>
      <c r="V5" s="143"/>
      <c r="W5" s="131"/>
      <c r="X5" s="131"/>
      <c r="Y5" s="131"/>
      <c r="Z5" s="131"/>
      <c r="AA5" s="131"/>
      <c r="AB5" s="131"/>
      <c r="AC5" s="131"/>
      <c r="AD5" s="131"/>
      <c r="AE5" s="143"/>
      <c r="AF5" s="131"/>
      <c r="AG5" s="131"/>
      <c r="AH5" s="131"/>
      <c r="AI5" s="131"/>
      <c r="AJ5" s="131"/>
      <c r="AK5" s="131"/>
      <c r="AL5" s="131"/>
      <c r="AM5" s="131"/>
      <c r="AN5" s="143"/>
      <c r="AO5" s="144"/>
      <c r="AP5" s="144"/>
    </row>
    <row r="6" spans="1:42" ht="18.75">
      <c r="A6" s="145" t="s">
        <v>120</v>
      </c>
      <c r="B6" s="146">
        <v>0</v>
      </c>
      <c r="C6" s="146">
        <v>0</v>
      </c>
      <c r="D6" s="147"/>
      <c r="E6" s="148">
        <v>0</v>
      </c>
      <c r="F6" s="149">
        <v>0</v>
      </c>
      <c r="G6" s="148">
        <v>0</v>
      </c>
      <c r="H6" s="149">
        <v>0</v>
      </c>
      <c r="I6" s="148">
        <v>0</v>
      </c>
      <c r="J6" s="149">
        <v>0</v>
      </c>
      <c r="K6" s="150">
        <f aca="true" t="shared" si="0" ref="K6:L9">I6+G6+E6</f>
        <v>0</v>
      </c>
      <c r="L6" s="148">
        <f t="shared" si="0"/>
        <v>0</v>
      </c>
      <c r="M6" s="147"/>
      <c r="N6" s="148">
        <v>0</v>
      </c>
      <c r="O6" s="149">
        <v>0</v>
      </c>
      <c r="P6" s="148">
        <v>0</v>
      </c>
      <c r="Q6" s="149">
        <v>0</v>
      </c>
      <c r="R6" s="148">
        <v>0</v>
      </c>
      <c r="S6" s="149">
        <v>0</v>
      </c>
      <c r="T6" s="150">
        <f aca="true" t="shared" si="1" ref="T6:U9">R6+P6+N6</f>
        <v>0</v>
      </c>
      <c r="U6" s="148">
        <f t="shared" si="1"/>
        <v>0</v>
      </c>
      <c r="V6" s="147"/>
      <c r="W6" s="148">
        <v>0</v>
      </c>
      <c r="X6" s="149">
        <v>0</v>
      </c>
      <c r="Y6" s="148">
        <v>0</v>
      </c>
      <c r="Z6" s="149">
        <v>0</v>
      </c>
      <c r="AA6" s="148">
        <v>0</v>
      </c>
      <c r="AB6" s="149">
        <v>0</v>
      </c>
      <c r="AC6" s="150">
        <f aca="true" t="shared" si="2" ref="AC6:AD9">AA6+Y6+W6</f>
        <v>0</v>
      </c>
      <c r="AD6" s="148">
        <f t="shared" si="2"/>
        <v>0</v>
      </c>
      <c r="AE6" s="147"/>
      <c r="AF6" s="148">
        <v>0</v>
      </c>
      <c r="AG6" s="149">
        <v>0</v>
      </c>
      <c r="AH6" s="148">
        <v>0</v>
      </c>
      <c r="AI6" s="149">
        <v>0</v>
      </c>
      <c r="AJ6" s="148">
        <v>0</v>
      </c>
      <c r="AK6" s="149">
        <v>0</v>
      </c>
      <c r="AL6" s="150">
        <f aca="true" t="shared" si="3" ref="AL6:AM9">AJ6+AH6+AF6</f>
        <v>0</v>
      </c>
      <c r="AM6" s="148">
        <f t="shared" si="3"/>
        <v>0</v>
      </c>
      <c r="AN6" s="147"/>
      <c r="AO6" s="151">
        <f aca="true" t="shared" si="4" ref="AO6:AP9">+SUM(B6+E6+G6+K6+N6+P6+T6)</f>
        <v>0</v>
      </c>
      <c r="AP6" s="152">
        <f t="shared" si="4"/>
        <v>0</v>
      </c>
    </row>
    <row r="7" spans="1:42" ht="18.75">
      <c r="A7" s="145" t="s">
        <v>121</v>
      </c>
      <c r="B7" s="146">
        <v>0</v>
      </c>
      <c r="C7" s="146">
        <v>0</v>
      </c>
      <c r="D7" s="147"/>
      <c r="E7" s="148">
        <v>0</v>
      </c>
      <c r="F7" s="149">
        <v>0</v>
      </c>
      <c r="G7" s="148">
        <v>0</v>
      </c>
      <c r="H7" s="149">
        <v>0</v>
      </c>
      <c r="I7" s="148">
        <v>0</v>
      </c>
      <c r="J7" s="149">
        <v>0</v>
      </c>
      <c r="K7" s="150">
        <f t="shared" si="0"/>
        <v>0</v>
      </c>
      <c r="L7" s="148">
        <f t="shared" si="0"/>
        <v>0</v>
      </c>
      <c r="M7" s="147"/>
      <c r="N7" s="148">
        <v>0</v>
      </c>
      <c r="O7" s="149">
        <v>0</v>
      </c>
      <c r="P7" s="148">
        <v>0</v>
      </c>
      <c r="Q7" s="149">
        <v>0</v>
      </c>
      <c r="R7" s="148">
        <v>0</v>
      </c>
      <c r="S7" s="149">
        <v>0</v>
      </c>
      <c r="T7" s="150">
        <f t="shared" si="1"/>
        <v>0</v>
      </c>
      <c r="U7" s="148">
        <f t="shared" si="1"/>
        <v>0</v>
      </c>
      <c r="V7" s="147"/>
      <c r="W7" s="148">
        <v>0</v>
      </c>
      <c r="X7" s="149">
        <v>0</v>
      </c>
      <c r="Y7" s="148">
        <v>0</v>
      </c>
      <c r="Z7" s="149">
        <v>0</v>
      </c>
      <c r="AA7" s="148">
        <v>0</v>
      </c>
      <c r="AB7" s="149">
        <v>0</v>
      </c>
      <c r="AC7" s="150">
        <f t="shared" si="2"/>
        <v>0</v>
      </c>
      <c r="AD7" s="148">
        <f t="shared" si="2"/>
        <v>0</v>
      </c>
      <c r="AE7" s="147"/>
      <c r="AF7" s="148">
        <v>0</v>
      </c>
      <c r="AG7" s="149">
        <v>0</v>
      </c>
      <c r="AH7" s="148">
        <v>0</v>
      </c>
      <c r="AI7" s="149">
        <v>0</v>
      </c>
      <c r="AJ7" s="148">
        <v>0</v>
      </c>
      <c r="AK7" s="149">
        <v>0</v>
      </c>
      <c r="AL7" s="150">
        <f t="shared" si="3"/>
        <v>0</v>
      </c>
      <c r="AM7" s="148">
        <f t="shared" si="3"/>
        <v>0</v>
      </c>
      <c r="AN7" s="147"/>
      <c r="AO7" s="151">
        <f t="shared" si="4"/>
        <v>0</v>
      </c>
      <c r="AP7" s="152">
        <f t="shared" si="4"/>
        <v>0</v>
      </c>
    </row>
    <row r="8" spans="1:42" ht="18.75">
      <c r="A8" s="145" t="s">
        <v>122</v>
      </c>
      <c r="B8" s="150">
        <v>0</v>
      </c>
      <c r="C8" s="148">
        <v>0</v>
      </c>
      <c r="D8" s="153"/>
      <c r="E8" s="148">
        <v>0</v>
      </c>
      <c r="F8" s="149">
        <v>0</v>
      </c>
      <c r="G8" s="148">
        <v>0</v>
      </c>
      <c r="H8" s="149">
        <v>0</v>
      </c>
      <c r="I8" s="148">
        <v>0</v>
      </c>
      <c r="J8" s="149">
        <v>0</v>
      </c>
      <c r="K8" s="150">
        <f t="shared" si="0"/>
        <v>0</v>
      </c>
      <c r="L8" s="148">
        <f t="shared" si="0"/>
        <v>0</v>
      </c>
      <c r="M8" s="153"/>
      <c r="N8" s="148">
        <v>0</v>
      </c>
      <c r="O8" s="149">
        <v>0</v>
      </c>
      <c r="P8" s="148">
        <v>0</v>
      </c>
      <c r="Q8" s="149">
        <v>0</v>
      </c>
      <c r="R8" s="148">
        <v>0</v>
      </c>
      <c r="S8" s="149">
        <v>0</v>
      </c>
      <c r="T8" s="150">
        <f t="shared" si="1"/>
        <v>0</v>
      </c>
      <c r="U8" s="148">
        <f t="shared" si="1"/>
        <v>0</v>
      </c>
      <c r="V8" s="153"/>
      <c r="W8" s="148">
        <v>0</v>
      </c>
      <c r="X8" s="149">
        <v>0</v>
      </c>
      <c r="Y8" s="148">
        <v>0</v>
      </c>
      <c r="Z8" s="149">
        <v>0</v>
      </c>
      <c r="AA8" s="148">
        <v>0</v>
      </c>
      <c r="AB8" s="149">
        <v>0</v>
      </c>
      <c r="AC8" s="150">
        <f t="shared" si="2"/>
        <v>0</v>
      </c>
      <c r="AD8" s="148">
        <f t="shared" si="2"/>
        <v>0</v>
      </c>
      <c r="AE8" s="153"/>
      <c r="AF8" s="148">
        <v>0</v>
      </c>
      <c r="AG8" s="149">
        <v>0</v>
      </c>
      <c r="AH8" s="148">
        <v>0</v>
      </c>
      <c r="AI8" s="149">
        <v>0</v>
      </c>
      <c r="AJ8" s="148">
        <v>0</v>
      </c>
      <c r="AK8" s="149">
        <v>0</v>
      </c>
      <c r="AL8" s="150">
        <f t="shared" si="3"/>
        <v>0</v>
      </c>
      <c r="AM8" s="148">
        <f t="shared" si="3"/>
        <v>0</v>
      </c>
      <c r="AN8" s="153"/>
      <c r="AO8" s="151">
        <f t="shared" si="4"/>
        <v>0</v>
      </c>
      <c r="AP8" s="152">
        <f t="shared" si="4"/>
        <v>0</v>
      </c>
    </row>
    <row r="9" spans="1:42" ht="18.75">
      <c r="A9" s="154" t="s">
        <v>32</v>
      </c>
      <c r="B9" s="150">
        <v>0</v>
      </c>
      <c r="C9" s="148">
        <v>0</v>
      </c>
      <c r="D9" s="153"/>
      <c r="E9" s="148">
        <v>0</v>
      </c>
      <c r="F9" s="149">
        <v>0</v>
      </c>
      <c r="G9" s="148">
        <v>0</v>
      </c>
      <c r="H9" s="149">
        <v>0</v>
      </c>
      <c r="I9" s="148">
        <v>0</v>
      </c>
      <c r="J9" s="149">
        <v>0</v>
      </c>
      <c r="K9" s="150">
        <f t="shared" si="0"/>
        <v>0</v>
      </c>
      <c r="L9" s="148">
        <f t="shared" si="0"/>
        <v>0</v>
      </c>
      <c r="M9" s="153"/>
      <c r="N9" s="148">
        <v>0</v>
      </c>
      <c r="O9" s="149">
        <v>0</v>
      </c>
      <c r="P9" s="148">
        <v>0</v>
      </c>
      <c r="Q9" s="149">
        <v>0</v>
      </c>
      <c r="R9" s="148">
        <v>0</v>
      </c>
      <c r="S9" s="149">
        <v>0</v>
      </c>
      <c r="T9" s="150">
        <f t="shared" si="1"/>
        <v>0</v>
      </c>
      <c r="U9" s="148">
        <f t="shared" si="1"/>
        <v>0</v>
      </c>
      <c r="V9" s="153"/>
      <c r="W9" s="148">
        <v>0</v>
      </c>
      <c r="X9" s="149">
        <v>0</v>
      </c>
      <c r="Y9" s="148">
        <v>0</v>
      </c>
      <c r="Z9" s="149">
        <v>0</v>
      </c>
      <c r="AA9" s="148">
        <v>0</v>
      </c>
      <c r="AB9" s="149">
        <v>0</v>
      </c>
      <c r="AC9" s="150">
        <f t="shared" si="2"/>
        <v>0</v>
      </c>
      <c r="AD9" s="148">
        <f t="shared" si="2"/>
        <v>0</v>
      </c>
      <c r="AE9" s="153"/>
      <c r="AF9" s="148">
        <v>0</v>
      </c>
      <c r="AG9" s="149">
        <v>0</v>
      </c>
      <c r="AH9" s="148">
        <v>0</v>
      </c>
      <c r="AI9" s="149">
        <v>0</v>
      </c>
      <c r="AJ9" s="148">
        <v>0</v>
      </c>
      <c r="AK9" s="149">
        <v>0</v>
      </c>
      <c r="AL9" s="150">
        <f t="shared" si="3"/>
        <v>0</v>
      </c>
      <c r="AM9" s="148">
        <f t="shared" si="3"/>
        <v>0</v>
      </c>
      <c r="AN9" s="153"/>
      <c r="AO9" s="151">
        <f t="shared" si="4"/>
        <v>0</v>
      </c>
      <c r="AP9" s="152">
        <f t="shared" si="4"/>
        <v>0</v>
      </c>
    </row>
    <row r="10" spans="1:42" ht="18.75">
      <c r="A10" s="155" t="s">
        <v>124</v>
      </c>
      <c r="B10" s="156">
        <f>IF(B6="","",+SUM(B6:B9))</f>
        <v>0</v>
      </c>
      <c r="C10" s="156">
        <f>IF(C6="","",+SUM(C6:C9))</f>
        <v>0</v>
      </c>
      <c r="D10" s="157"/>
      <c r="E10" s="158">
        <v>0</v>
      </c>
      <c r="F10" s="156">
        <f>IF(F6="","",+SUM(F6:F9))</f>
        <v>0</v>
      </c>
      <c r="G10" s="156">
        <f>IF(G6="","",+SUM(G6:G9))</f>
        <v>0</v>
      </c>
      <c r="H10" s="156">
        <f>IF(H6="","",+SUM(H6:H9))</f>
        <v>0</v>
      </c>
      <c r="I10" s="156">
        <f>IF(I6="","",+SUM(I6:I9))</f>
        <v>0</v>
      </c>
      <c r="J10" s="156">
        <f>IF(J6="","",+SUM(J6:J9))</f>
        <v>0</v>
      </c>
      <c r="K10" s="156">
        <f>I10+G10+E10</f>
        <v>0</v>
      </c>
      <c r="L10" s="156">
        <f>IF(L6="","",+SUM(L6:L9))</f>
        <v>0</v>
      </c>
      <c r="M10" s="157"/>
      <c r="N10" s="156">
        <f aca="true" t="shared" si="5" ref="N10:S10">IF(N6="","",+SUM(N6:N9))</f>
        <v>0</v>
      </c>
      <c r="O10" s="156">
        <f t="shared" si="5"/>
        <v>0</v>
      </c>
      <c r="P10" s="156">
        <f t="shared" si="5"/>
        <v>0</v>
      </c>
      <c r="Q10" s="156">
        <f t="shared" si="5"/>
        <v>0</v>
      </c>
      <c r="R10" s="156">
        <f t="shared" si="5"/>
        <v>0</v>
      </c>
      <c r="S10" s="156">
        <f t="shared" si="5"/>
        <v>0</v>
      </c>
      <c r="T10" s="156">
        <f>R10+P10+N10</f>
        <v>0</v>
      </c>
      <c r="U10" s="156">
        <f>IF(U6="","",+SUM(U6:U9))</f>
        <v>0</v>
      </c>
      <c r="V10" s="157"/>
      <c r="W10" s="156">
        <f aca="true" t="shared" si="6" ref="W10:AB10">IF(W6="","",+SUM(W6:W9))</f>
        <v>0</v>
      </c>
      <c r="X10" s="156">
        <f t="shared" si="6"/>
        <v>0</v>
      </c>
      <c r="Y10" s="156">
        <f t="shared" si="6"/>
        <v>0</v>
      </c>
      <c r="Z10" s="156">
        <f t="shared" si="6"/>
        <v>0</v>
      </c>
      <c r="AA10" s="156">
        <f t="shared" si="6"/>
        <v>0</v>
      </c>
      <c r="AB10" s="156">
        <f t="shared" si="6"/>
        <v>0</v>
      </c>
      <c r="AC10" s="156">
        <f>AA10+Y10+W10</f>
        <v>0</v>
      </c>
      <c r="AD10" s="156">
        <f>IF(AD6="","",+SUM(AD6:AD9))</f>
        <v>0</v>
      </c>
      <c r="AE10" s="157"/>
      <c r="AF10" s="156">
        <f aca="true" t="shared" si="7" ref="AF10:AK10">IF(AF6="","",+SUM(AF6:AF9))</f>
        <v>0</v>
      </c>
      <c r="AG10" s="156">
        <f t="shared" si="7"/>
        <v>0</v>
      </c>
      <c r="AH10" s="156">
        <f t="shared" si="7"/>
        <v>0</v>
      </c>
      <c r="AI10" s="156">
        <f t="shared" si="7"/>
        <v>0</v>
      </c>
      <c r="AJ10" s="156">
        <f t="shared" si="7"/>
        <v>0</v>
      </c>
      <c r="AK10" s="156">
        <f t="shared" si="7"/>
        <v>0</v>
      </c>
      <c r="AL10" s="156">
        <f>AJ10+AH10+AF10</f>
        <v>0</v>
      </c>
      <c r="AM10" s="156">
        <f>IF(AM6="","",+SUM(AM6:AM9))</f>
        <v>0</v>
      </c>
      <c r="AN10" s="157"/>
      <c r="AO10" s="159">
        <f>+SUM(AO6:AO9)</f>
        <v>0</v>
      </c>
      <c r="AP10" s="159">
        <f>+SUM(AP6:AP9)</f>
        <v>0</v>
      </c>
    </row>
    <row r="11" spans="1:42" ht="18.75">
      <c r="A11" s="160" t="s">
        <v>125</v>
      </c>
      <c r="B11" s="128"/>
      <c r="C11" s="161"/>
      <c r="D11" s="162"/>
      <c r="E11" s="161"/>
      <c r="F11" s="161"/>
      <c r="G11" s="161"/>
      <c r="H11" s="161"/>
      <c r="I11" s="161"/>
      <c r="J11" s="161"/>
      <c r="K11" s="161"/>
      <c r="L11" s="161"/>
      <c r="M11" s="162"/>
      <c r="N11" s="161"/>
      <c r="O11" s="161"/>
      <c r="P11" s="161"/>
      <c r="Q11" s="161"/>
      <c r="R11" s="161"/>
      <c r="S11" s="161"/>
      <c r="T11" s="161"/>
      <c r="U11" s="161"/>
      <c r="V11" s="162"/>
      <c r="W11" s="161"/>
      <c r="X11" s="161"/>
      <c r="Y11" s="161"/>
      <c r="Z11" s="161"/>
      <c r="AA11" s="161"/>
      <c r="AB11" s="161"/>
      <c r="AC11" s="161"/>
      <c r="AD11" s="161"/>
      <c r="AE11" s="162"/>
      <c r="AF11" s="161"/>
      <c r="AG11" s="161"/>
      <c r="AH11" s="161"/>
      <c r="AI11" s="161"/>
      <c r="AJ11" s="161"/>
      <c r="AK11" s="161"/>
      <c r="AL11" s="161"/>
      <c r="AM11" s="161"/>
      <c r="AN11" s="162"/>
      <c r="AO11" s="144"/>
      <c r="AP11" s="144"/>
    </row>
    <row r="12" spans="1:42" ht="18.75">
      <c r="A12" s="145" t="s">
        <v>126</v>
      </c>
      <c r="B12" s="150">
        <v>0</v>
      </c>
      <c r="C12" s="148">
        <v>0</v>
      </c>
      <c r="D12" s="153"/>
      <c r="E12" s="148">
        <v>0</v>
      </c>
      <c r="F12" s="149">
        <v>0</v>
      </c>
      <c r="G12" s="148">
        <v>0</v>
      </c>
      <c r="H12" s="149">
        <v>0</v>
      </c>
      <c r="I12" s="148">
        <v>0</v>
      </c>
      <c r="J12" s="149">
        <v>0</v>
      </c>
      <c r="K12" s="150">
        <f>I12+G12+E12</f>
        <v>0</v>
      </c>
      <c r="L12" s="148">
        <f>J12+H12+F12</f>
        <v>0</v>
      </c>
      <c r="M12" s="153"/>
      <c r="N12" s="148">
        <v>0</v>
      </c>
      <c r="O12" s="149">
        <v>0</v>
      </c>
      <c r="P12" s="148">
        <v>0</v>
      </c>
      <c r="Q12" s="149">
        <v>0</v>
      </c>
      <c r="R12" s="148">
        <v>0</v>
      </c>
      <c r="S12" s="149">
        <v>0</v>
      </c>
      <c r="T12" s="150">
        <f>R12+P12+N12</f>
        <v>0</v>
      </c>
      <c r="U12" s="148">
        <f>S12+Q12+O12</f>
        <v>0</v>
      </c>
      <c r="V12" s="153"/>
      <c r="W12" s="148">
        <v>0</v>
      </c>
      <c r="X12" s="149">
        <v>0</v>
      </c>
      <c r="Y12" s="148">
        <v>0</v>
      </c>
      <c r="Z12" s="149">
        <v>0</v>
      </c>
      <c r="AA12" s="148">
        <v>0</v>
      </c>
      <c r="AB12" s="149">
        <v>0</v>
      </c>
      <c r="AC12" s="150">
        <f>AA12+Y12+W12</f>
        <v>0</v>
      </c>
      <c r="AD12" s="148">
        <f>AB12+Z12+X12</f>
        <v>0</v>
      </c>
      <c r="AE12" s="153"/>
      <c r="AF12" s="148">
        <v>0</v>
      </c>
      <c r="AG12" s="149">
        <v>0</v>
      </c>
      <c r="AH12" s="148">
        <v>0</v>
      </c>
      <c r="AI12" s="149">
        <v>0</v>
      </c>
      <c r="AJ12" s="148">
        <v>0</v>
      </c>
      <c r="AK12" s="149">
        <v>0</v>
      </c>
      <c r="AL12" s="150">
        <f>AJ12+AH12+AF12</f>
        <v>0</v>
      </c>
      <c r="AM12" s="148">
        <f>AK12+AI12+AG12</f>
        <v>0</v>
      </c>
      <c r="AN12" s="153"/>
      <c r="AO12" s="151">
        <f aca="true" t="shared" si="8" ref="AO12:AP34">+SUM(B12+E12+G12+K12+N12+P12+T12)</f>
        <v>0</v>
      </c>
      <c r="AP12" s="152">
        <f t="shared" si="8"/>
        <v>0</v>
      </c>
    </row>
    <row r="13" spans="1:42" ht="18.75">
      <c r="A13" s="145" t="s">
        <v>127</v>
      </c>
      <c r="B13" s="150">
        <v>0</v>
      </c>
      <c r="C13" s="148">
        <v>0</v>
      </c>
      <c r="D13" s="153"/>
      <c r="E13" s="148">
        <v>0</v>
      </c>
      <c r="F13" s="149">
        <v>0</v>
      </c>
      <c r="G13" s="148">
        <v>0</v>
      </c>
      <c r="H13" s="149">
        <v>0</v>
      </c>
      <c r="I13" s="148">
        <v>0</v>
      </c>
      <c r="J13" s="149">
        <v>0</v>
      </c>
      <c r="K13" s="150">
        <f aca="true" t="shared" si="9" ref="K13:L38">I13+G13+E13</f>
        <v>0</v>
      </c>
      <c r="L13" s="148">
        <f t="shared" si="9"/>
        <v>0</v>
      </c>
      <c r="M13" s="153"/>
      <c r="N13" s="148">
        <v>0</v>
      </c>
      <c r="O13" s="149">
        <v>0</v>
      </c>
      <c r="P13" s="148">
        <v>0</v>
      </c>
      <c r="Q13" s="149">
        <v>0</v>
      </c>
      <c r="R13" s="148">
        <v>0</v>
      </c>
      <c r="S13" s="149">
        <v>0</v>
      </c>
      <c r="T13" s="150">
        <f aca="true" t="shared" si="10" ref="T13:U34">R13+P13+N13</f>
        <v>0</v>
      </c>
      <c r="U13" s="148">
        <f t="shared" si="10"/>
        <v>0</v>
      </c>
      <c r="V13" s="153"/>
      <c r="W13" s="148">
        <v>0</v>
      </c>
      <c r="X13" s="149">
        <v>0</v>
      </c>
      <c r="Y13" s="148">
        <v>0</v>
      </c>
      <c r="Z13" s="149">
        <v>0</v>
      </c>
      <c r="AA13" s="148">
        <v>0</v>
      </c>
      <c r="AB13" s="149">
        <v>0</v>
      </c>
      <c r="AC13" s="150">
        <f aca="true" t="shared" si="11" ref="AC13:AD34">AA13+Y13+W13</f>
        <v>0</v>
      </c>
      <c r="AD13" s="148">
        <f t="shared" si="11"/>
        <v>0</v>
      </c>
      <c r="AE13" s="153"/>
      <c r="AF13" s="148">
        <v>0</v>
      </c>
      <c r="AG13" s="149">
        <v>0</v>
      </c>
      <c r="AH13" s="148">
        <v>0</v>
      </c>
      <c r="AI13" s="149">
        <v>0</v>
      </c>
      <c r="AJ13" s="148">
        <v>0</v>
      </c>
      <c r="AK13" s="149">
        <v>0</v>
      </c>
      <c r="AL13" s="150">
        <f aca="true" t="shared" si="12" ref="AL13:AM34">AJ13+AH13+AF13</f>
        <v>0</v>
      </c>
      <c r="AM13" s="148">
        <f t="shared" si="12"/>
        <v>0</v>
      </c>
      <c r="AN13" s="153"/>
      <c r="AO13" s="151">
        <f t="shared" si="8"/>
        <v>0</v>
      </c>
      <c r="AP13" s="152">
        <f t="shared" si="8"/>
        <v>0</v>
      </c>
    </row>
    <row r="14" spans="1:42" ht="18.75">
      <c r="A14" s="145" t="s">
        <v>128</v>
      </c>
      <c r="B14" s="150">
        <v>0</v>
      </c>
      <c r="C14" s="148">
        <v>0</v>
      </c>
      <c r="D14" s="153"/>
      <c r="E14" s="148">
        <v>0</v>
      </c>
      <c r="F14" s="149">
        <v>0</v>
      </c>
      <c r="G14" s="148">
        <v>0</v>
      </c>
      <c r="H14" s="149">
        <v>0</v>
      </c>
      <c r="I14" s="148">
        <v>0</v>
      </c>
      <c r="J14" s="149">
        <v>0</v>
      </c>
      <c r="K14" s="150">
        <f t="shared" si="9"/>
        <v>0</v>
      </c>
      <c r="L14" s="148">
        <f t="shared" si="9"/>
        <v>0</v>
      </c>
      <c r="M14" s="153"/>
      <c r="N14" s="148">
        <v>0</v>
      </c>
      <c r="O14" s="149">
        <v>0</v>
      </c>
      <c r="P14" s="148">
        <v>0</v>
      </c>
      <c r="Q14" s="149">
        <v>0</v>
      </c>
      <c r="R14" s="148">
        <v>0</v>
      </c>
      <c r="S14" s="149">
        <v>0</v>
      </c>
      <c r="T14" s="150">
        <f t="shared" si="10"/>
        <v>0</v>
      </c>
      <c r="U14" s="148">
        <f t="shared" si="10"/>
        <v>0</v>
      </c>
      <c r="V14" s="153"/>
      <c r="W14" s="148">
        <v>0</v>
      </c>
      <c r="X14" s="149">
        <v>0</v>
      </c>
      <c r="Y14" s="148">
        <v>0</v>
      </c>
      <c r="Z14" s="149">
        <v>0</v>
      </c>
      <c r="AA14" s="148">
        <v>0</v>
      </c>
      <c r="AB14" s="149">
        <v>0</v>
      </c>
      <c r="AC14" s="150">
        <f t="shared" si="11"/>
        <v>0</v>
      </c>
      <c r="AD14" s="148">
        <f t="shared" si="11"/>
        <v>0</v>
      </c>
      <c r="AE14" s="153"/>
      <c r="AF14" s="148">
        <v>0</v>
      </c>
      <c r="AG14" s="149">
        <v>0</v>
      </c>
      <c r="AH14" s="148">
        <v>0</v>
      </c>
      <c r="AI14" s="149">
        <v>0</v>
      </c>
      <c r="AJ14" s="148">
        <v>0</v>
      </c>
      <c r="AK14" s="149">
        <v>0</v>
      </c>
      <c r="AL14" s="150">
        <f t="shared" si="12"/>
        <v>0</v>
      </c>
      <c r="AM14" s="148">
        <f t="shared" si="12"/>
        <v>0</v>
      </c>
      <c r="AN14" s="153"/>
      <c r="AO14" s="151">
        <f t="shared" si="8"/>
        <v>0</v>
      </c>
      <c r="AP14" s="152">
        <f t="shared" si="8"/>
        <v>0</v>
      </c>
    </row>
    <row r="15" spans="1:42" ht="18.75">
      <c r="A15" s="145" t="s">
        <v>129</v>
      </c>
      <c r="B15" s="150">
        <v>0</v>
      </c>
      <c r="C15" s="148">
        <v>0</v>
      </c>
      <c r="D15" s="153"/>
      <c r="E15" s="148">
        <v>0</v>
      </c>
      <c r="F15" s="149">
        <v>0</v>
      </c>
      <c r="G15" s="148">
        <v>0</v>
      </c>
      <c r="H15" s="149">
        <v>0</v>
      </c>
      <c r="I15" s="148">
        <v>0</v>
      </c>
      <c r="J15" s="149">
        <v>0</v>
      </c>
      <c r="K15" s="150">
        <f t="shared" si="9"/>
        <v>0</v>
      </c>
      <c r="L15" s="148">
        <f t="shared" si="9"/>
        <v>0</v>
      </c>
      <c r="M15" s="153"/>
      <c r="N15" s="148">
        <v>0</v>
      </c>
      <c r="O15" s="149">
        <v>0</v>
      </c>
      <c r="P15" s="148">
        <v>0</v>
      </c>
      <c r="Q15" s="149">
        <v>0</v>
      </c>
      <c r="R15" s="148">
        <v>0</v>
      </c>
      <c r="S15" s="149">
        <v>0</v>
      </c>
      <c r="T15" s="150">
        <f t="shared" si="10"/>
        <v>0</v>
      </c>
      <c r="U15" s="148">
        <f t="shared" si="10"/>
        <v>0</v>
      </c>
      <c r="V15" s="153"/>
      <c r="W15" s="148">
        <v>0</v>
      </c>
      <c r="X15" s="149">
        <v>0</v>
      </c>
      <c r="Y15" s="148">
        <v>0</v>
      </c>
      <c r="Z15" s="149">
        <v>0</v>
      </c>
      <c r="AA15" s="148">
        <v>0</v>
      </c>
      <c r="AB15" s="149">
        <v>0</v>
      </c>
      <c r="AC15" s="150">
        <f t="shared" si="11"/>
        <v>0</v>
      </c>
      <c r="AD15" s="148">
        <f t="shared" si="11"/>
        <v>0</v>
      </c>
      <c r="AE15" s="153"/>
      <c r="AF15" s="148">
        <v>0</v>
      </c>
      <c r="AG15" s="149">
        <v>0</v>
      </c>
      <c r="AH15" s="148">
        <v>0</v>
      </c>
      <c r="AI15" s="149">
        <v>0</v>
      </c>
      <c r="AJ15" s="148">
        <v>0</v>
      </c>
      <c r="AK15" s="149">
        <v>0</v>
      </c>
      <c r="AL15" s="150">
        <f t="shared" si="12"/>
        <v>0</v>
      </c>
      <c r="AM15" s="148">
        <f t="shared" si="12"/>
        <v>0</v>
      </c>
      <c r="AN15" s="153"/>
      <c r="AO15" s="151">
        <f t="shared" si="8"/>
        <v>0</v>
      </c>
      <c r="AP15" s="152">
        <f t="shared" si="8"/>
        <v>0</v>
      </c>
    </row>
    <row r="16" spans="1:42" ht="18.75">
      <c r="A16" s="145" t="s">
        <v>130</v>
      </c>
      <c r="B16" s="150">
        <v>0</v>
      </c>
      <c r="C16" s="148">
        <v>0</v>
      </c>
      <c r="D16" s="153"/>
      <c r="E16" s="148">
        <v>0</v>
      </c>
      <c r="F16" s="149">
        <v>0</v>
      </c>
      <c r="G16" s="148">
        <v>0</v>
      </c>
      <c r="H16" s="149">
        <v>0</v>
      </c>
      <c r="I16" s="148">
        <v>0</v>
      </c>
      <c r="J16" s="149">
        <v>0</v>
      </c>
      <c r="K16" s="150">
        <f t="shared" si="9"/>
        <v>0</v>
      </c>
      <c r="L16" s="148">
        <f t="shared" si="9"/>
        <v>0</v>
      </c>
      <c r="M16" s="153"/>
      <c r="N16" s="148">
        <v>0</v>
      </c>
      <c r="O16" s="149">
        <v>0</v>
      </c>
      <c r="P16" s="148">
        <v>0</v>
      </c>
      <c r="Q16" s="149">
        <v>0</v>
      </c>
      <c r="R16" s="148">
        <v>0</v>
      </c>
      <c r="S16" s="149">
        <v>0</v>
      </c>
      <c r="T16" s="150">
        <f t="shared" si="10"/>
        <v>0</v>
      </c>
      <c r="U16" s="148">
        <f t="shared" si="10"/>
        <v>0</v>
      </c>
      <c r="V16" s="153"/>
      <c r="W16" s="148">
        <v>0</v>
      </c>
      <c r="X16" s="149">
        <v>0</v>
      </c>
      <c r="Y16" s="148">
        <v>0</v>
      </c>
      <c r="Z16" s="149">
        <v>0</v>
      </c>
      <c r="AA16" s="148">
        <v>0</v>
      </c>
      <c r="AB16" s="149">
        <v>0</v>
      </c>
      <c r="AC16" s="150">
        <f t="shared" si="11"/>
        <v>0</v>
      </c>
      <c r="AD16" s="148">
        <f t="shared" si="11"/>
        <v>0</v>
      </c>
      <c r="AE16" s="153"/>
      <c r="AF16" s="148">
        <v>0</v>
      </c>
      <c r="AG16" s="149">
        <v>0</v>
      </c>
      <c r="AH16" s="148">
        <v>0</v>
      </c>
      <c r="AI16" s="149">
        <v>0</v>
      </c>
      <c r="AJ16" s="148">
        <v>0</v>
      </c>
      <c r="AK16" s="149">
        <v>0</v>
      </c>
      <c r="AL16" s="150">
        <f t="shared" si="12"/>
        <v>0</v>
      </c>
      <c r="AM16" s="148">
        <f t="shared" si="12"/>
        <v>0</v>
      </c>
      <c r="AN16" s="153"/>
      <c r="AO16" s="151">
        <f t="shared" si="8"/>
        <v>0</v>
      </c>
      <c r="AP16" s="152">
        <f t="shared" si="8"/>
        <v>0</v>
      </c>
    </row>
    <row r="17" spans="1:42" ht="18.75">
      <c r="A17" s="145" t="s">
        <v>131</v>
      </c>
      <c r="B17" s="150">
        <v>0</v>
      </c>
      <c r="C17" s="148">
        <v>0</v>
      </c>
      <c r="D17" s="153"/>
      <c r="E17" s="148">
        <v>0</v>
      </c>
      <c r="F17" s="149">
        <v>0</v>
      </c>
      <c r="G17" s="148">
        <v>0</v>
      </c>
      <c r="H17" s="149">
        <v>0</v>
      </c>
      <c r="I17" s="148">
        <v>0</v>
      </c>
      <c r="J17" s="149">
        <v>0</v>
      </c>
      <c r="K17" s="150">
        <f t="shared" si="9"/>
        <v>0</v>
      </c>
      <c r="L17" s="148">
        <f t="shared" si="9"/>
        <v>0</v>
      </c>
      <c r="M17" s="153"/>
      <c r="N17" s="148">
        <v>0</v>
      </c>
      <c r="O17" s="149">
        <v>0</v>
      </c>
      <c r="P17" s="148">
        <v>0</v>
      </c>
      <c r="Q17" s="149">
        <v>0</v>
      </c>
      <c r="R17" s="148">
        <v>0</v>
      </c>
      <c r="S17" s="149">
        <v>0</v>
      </c>
      <c r="T17" s="150">
        <f t="shared" si="10"/>
        <v>0</v>
      </c>
      <c r="U17" s="148">
        <f t="shared" si="10"/>
        <v>0</v>
      </c>
      <c r="V17" s="153"/>
      <c r="W17" s="148">
        <v>0</v>
      </c>
      <c r="X17" s="149">
        <v>0</v>
      </c>
      <c r="Y17" s="148">
        <v>0</v>
      </c>
      <c r="Z17" s="149">
        <v>0</v>
      </c>
      <c r="AA17" s="148">
        <v>0</v>
      </c>
      <c r="AB17" s="149">
        <v>0</v>
      </c>
      <c r="AC17" s="150">
        <f t="shared" si="11"/>
        <v>0</v>
      </c>
      <c r="AD17" s="148">
        <f t="shared" si="11"/>
        <v>0</v>
      </c>
      <c r="AE17" s="153"/>
      <c r="AF17" s="148">
        <v>0</v>
      </c>
      <c r="AG17" s="149">
        <v>0</v>
      </c>
      <c r="AH17" s="148">
        <v>0</v>
      </c>
      <c r="AI17" s="149">
        <v>0</v>
      </c>
      <c r="AJ17" s="148">
        <v>0</v>
      </c>
      <c r="AK17" s="149">
        <v>0</v>
      </c>
      <c r="AL17" s="150">
        <f t="shared" si="12"/>
        <v>0</v>
      </c>
      <c r="AM17" s="148">
        <f t="shared" si="12"/>
        <v>0</v>
      </c>
      <c r="AN17" s="153"/>
      <c r="AO17" s="151">
        <f t="shared" si="8"/>
        <v>0</v>
      </c>
      <c r="AP17" s="152">
        <f t="shared" si="8"/>
        <v>0</v>
      </c>
    </row>
    <row r="18" spans="1:42" ht="18.75">
      <c r="A18" s="145" t="s">
        <v>20</v>
      </c>
      <c r="B18" s="150">
        <v>0</v>
      </c>
      <c r="C18" s="148">
        <v>0</v>
      </c>
      <c r="D18" s="153"/>
      <c r="E18" s="148">
        <v>0</v>
      </c>
      <c r="F18" s="149">
        <v>0</v>
      </c>
      <c r="G18" s="148">
        <v>0</v>
      </c>
      <c r="H18" s="149">
        <v>0</v>
      </c>
      <c r="I18" s="148">
        <v>0</v>
      </c>
      <c r="J18" s="149">
        <v>0</v>
      </c>
      <c r="K18" s="150">
        <f t="shared" si="9"/>
        <v>0</v>
      </c>
      <c r="L18" s="148">
        <f t="shared" si="9"/>
        <v>0</v>
      </c>
      <c r="M18" s="153"/>
      <c r="N18" s="148">
        <v>0</v>
      </c>
      <c r="O18" s="149">
        <v>0</v>
      </c>
      <c r="P18" s="148">
        <v>0</v>
      </c>
      <c r="Q18" s="149">
        <v>0</v>
      </c>
      <c r="R18" s="148">
        <v>0</v>
      </c>
      <c r="S18" s="149">
        <v>0</v>
      </c>
      <c r="T18" s="150">
        <f t="shared" si="10"/>
        <v>0</v>
      </c>
      <c r="U18" s="148">
        <f t="shared" si="10"/>
        <v>0</v>
      </c>
      <c r="V18" s="153"/>
      <c r="W18" s="148">
        <v>0</v>
      </c>
      <c r="X18" s="149">
        <v>0</v>
      </c>
      <c r="Y18" s="148">
        <v>0</v>
      </c>
      <c r="Z18" s="149">
        <v>0</v>
      </c>
      <c r="AA18" s="148">
        <v>0</v>
      </c>
      <c r="AB18" s="149">
        <v>0</v>
      </c>
      <c r="AC18" s="150">
        <f t="shared" si="11"/>
        <v>0</v>
      </c>
      <c r="AD18" s="148">
        <f t="shared" si="11"/>
        <v>0</v>
      </c>
      <c r="AE18" s="153"/>
      <c r="AF18" s="148">
        <v>0</v>
      </c>
      <c r="AG18" s="149">
        <v>0</v>
      </c>
      <c r="AH18" s="148">
        <v>0</v>
      </c>
      <c r="AI18" s="149">
        <v>0</v>
      </c>
      <c r="AJ18" s="148">
        <v>0</v>
      </c>
      <c r="AK18" s="149">
        <v>0</v>
      </c>
      <c r="AL18" s="150">
        <f t="shared" si="12"/>
        <v>0</v>
      </c>
      <c r="AM18" s="148">
        <f t="shared" si="12"/>
        <v>0</v>
      </c>
      <c r="AN18" s="153"/>
      <c r="AO18" s="151">
        <f t="shared" si="8"/>
        <v>0</v>
      </c>
      <c r="AP18" s="152">
        <f t="shared" si="8"/>
        <v>0</v>
      </c>
    </row>
    <row r="19" spans="1:42" ht="18.75">
      <c r="A19" s="145" t="s">
        <v>132</v>
      </c>
      <c r="B19" s="150">
        <v>0</v>
      </c>
      <c r="C19" s="148">
        <v>0</v>
      </c>
      <c r="D19" s="153"/>
      <c r="E19" s="148">
        <v>0</v>
      </c>
      <c r="F19" s="149">
        <v>0</v>
      </c>
      <c r="G19" s="148">
        <v>0</v>
      </c>
      <c r="H19" s="149">
        <v>0</v>
      </c>
      <c r="I19" s="148">
        <v>0</v>
      </c>
      <c r="J19" s="149">
        <v>0</v>
      </c>
      <c r="K19" s="150">
        <f t="shared" si="9"/>
        <v>0</v>
      </c>
      <c r="L19" s="148">
        <f t="shared" si="9"/>
        <v>0</v>
      </c>
      <c r="M19" s="153"/>
      <c r="N19" s="148">
        <v>0</v>
      </c>
      <c r="O19" s="149">
        <v>0</v>
      </c>
      <c r="P19" s="148">
        <v>0</v>
      </c>
      <c r="Q19" s="149">
        <v>0</v>
      </c>
      <c r="R19" s="148">
        <v>0</v>
      </c>
      <c r="S19" s="149">
        <v>0</v>
      </c>
      <c r="T19" s="150">
        <f t="shared" si="10"/>
        <v>0</v>
      </c>
      <c r="U19" s="148">
        <f t="shared" si="10"/>
        <v>0</v>
      </c>
      <c r="V19" s="153"/>
      <c r="W19" s="148">
        <v>0</v>
      </c>
      <c r="X19" s="149">
        <v>0</v>
      </c>
      <c r="Y19" s="148">
        <v>0</v>
      </c>
      <c r="Z19" s="149">
        <v>0</v>
      </c>
      <c r="AA19" s="148">
        <v>0</v>
      </c>
      <c r="AB19" s="149">
        <v>0</v>
      </c>
      <c r="AC19" s="150">
        <f t="shared" si="11"/>
        <v>0</v>
      </c>
      <c r="AD19" s="148">
        <f t="shared" si="11"/>
        <v>0</v>
      </c>
      <c r="AE19" s="153"/>
      <c r="AF19" s="148">
        <v>0</v>
      </c>
      <c r="AG19" s="149">
        <v>0</v>
      </c>
      <c r="AH19" s="148">
        <v>0</v>
      </c>
      <c r="AI19" s="149">
        <v>0</v>
      </c>
      <c r="AJ19" s="148">
        <v>0</v>
      </c>
      <c r="AK19" s="149">
        <v>0</v>
      </c>
      <c r="AL19" s="150">
        <f t="shared" si="12"/>
        <v>0</v>
      </c>
      <c r="AM19" s="148">
        <f t="shared" si="12"/>
        <v>0</v>
      </c>
      <c r="AN19" s="153"/>
      <c r="AO19" s="151">
        <f t="shared" si="8"/>
        <v>0</v>
      </c>
      <c r="AP19" s="152">
        <f t="shared" si="8"/>
        <v>0</v>
      </c>
    </row>
    <row r="20" spans="1:42" ht="18.75">
      <c r="A20" s="145" t="s">
        <v>133</v>
      </c>
      <c r="B20" s="150">
        <v>0</v>
      </c>
      <c r="C20" s="148">
        <v>0</v>
      </c>
      <c r="D20" s="153"/>
      <c r="E20" s="148">
        <v>0</v>
      </c>
      <c r="F20" s="149">
        <v>0</v>
      </c>
      <c r="G20" s="148">
        <v>0</v>
      </c>
      <c r="H20" s="149">
        <v>0</v>
      </c>
      <c r="I20" s="148">
        <v>0</v>
      </c>
      <c r="J20" s="149">
        <v>0</v>
      </c>
      <c r="K20" s="150">
        <f t="shared" si="9"/>
        <v>0</v>
      </c>
      <c r="L20" s="148">
        <f t="shared" si="9"/>
        <v>0</v>
      </c>
      <c r="M20" s="153"/>
      <c r="N20" s="148">
        <v>0</v>
      </c>
      <c r="O20" s="149">
        <v>0</v>
      </c>
      <c r="P20" s="148">
        <v>0</v>
      </c>
      <c r="Q20" s="149">
        <v>0</v>
      </c>
      <c r="R20" s="148">
        <v>0</v>
      </c>
      <c r="S20" s="149">
        <v>0</v>
      </c>
      <c r="T20" s="150">
        <f t="shared" si="10"/>
        <v>0</v>
      </c>
      <c r="U20" s="148">
        <f t="shared" si="10"/>
        <v>0</v>
      </c>
      <c r="V20" s="153"/>
      <c r="W20" s="148">
        <v>0</v>
      </c>
      <c r="X20" s="149">
        <v>0</v>
      </c>
      <c r="Y20" s="148">
        <v>0</v>
      </c>
      <c r="Z20" s="149">
        <v>0</v>
      </c>
      <c r="AA20" s="148">
        <v>0</v>
      </c>
      <c r="AB20" s="149">
        <v>0</v>
      </c>
      <c r="AC20" s="150">
        <f t="shared" si="11"/>
        <v>0</v>
      </c>
      <c r="AD20" s="148">
        <f t="shared" si="11"/>
        <v>0</v>
      </c>
      <c r="AE20" s="153"/>
      <c r="AF20" s="148">
        <v>0</v>
      </c>
      <c r="AG20" s="149">
        <v>0</v>
      </c>
      <c r="AH20" s="148">
        <v>0</v>
      </c>
      <c r="AI20" s="149">
        <v>0</v>
      </c>
      <c r="AJ20" s="148">
        <v>0</v>
      </c>
      <c r="AK20" s="149">
        <v>0</v>
      </c>
      <c r="AL20" s="150">
        <f t="shared" si="12"/>
        <v>0</v>
      </c>
      <c r="AM20" s="148">
        <f t="shared" si="12"/>
        <v>0</v>
      </c>
      <c r="AN20" s="153"/>
      <c r="AO20" s="151">
        <f t="shared" si="8"/>
        <v>0</v>
      </c>
      <c r="AP20" s="152">
        <f t="shared" si="8"/>
        <v>0</v>
      </c>
    </row>
    <row r="21" spans="1:42" ht="18.75">
      <c r="A21" s="145" t="s">
        <v>134</v>
      </c>
      <c r="B21" s="150">
        <v>0</v>
      </c>
      <c r="C21" s="148">
        <v>0</v>
      </c>
      <c r="D21" s="153"/>
      <c r="E21" s="148">
        <v>0</v>
      </c>
      <c r="F21" s="149">
        <v>0</v>
      </c>
      <c r="G21" s="148">
        <v>0</v>
      </c>
      <c r="H21" s="149">
        <v>0</v>
      </c>
      <c r="I21" s="148">
        <v>0</v>
      </c>
      <c r="J21" s="149">
        <v>0</v>
      </c>
      <c r="K21" s="150">
        <f t="shared" si="9"/>
        <v>0</v>
      </c>
      <c r="L21" s="148">
        <f t="shared" si="9"/>
        <v>0</v>
      </c>
      <c r="M21" s="153"/>
      <c r="N21" s="148">
        <v>0</v>
      </c>
      <c r="O21" s="149">
        <v>0</v>
      </c>
      <c r="P21" s="148">
        <v>0</v>
      </c>
      <c r="Q21" s="149">
        <v>0</v>
      </c>
      <c r="R21" s="148">
        <v>0</v>
      </c>
      <c r="S21" s="149">
        <v>0</v>
      </c>
      <c r="T21" s="150">
        <f t="shared" si="10"/>
        <v>0</v>
      </c>
      <c r="U21" s="148">
        <f t="shared" si="10"/>
        <v>0</v>
      </c>
      <c r="V21" s="153"/>
      <c r="W21" s="148">
        <v>0</v>
      </c>
      <c r="X21" s="149">
        <v>0</v>
      </c>
      <c r="Y21" s="148">
        <v>0</v>
      </c>
      <c r="Z21" s="149">
        <v>0</v>
      </c>
      <c r="AA21" s="148">
        <v>0</v>
      </c>
      <c r="AB21" s="149">
        <v>0</v>
      </c>
      <c r="AC21" s="150">
        <f t="shared" si="11"/>
        <v>0</v>
      </c>
      <c r="AD21" s="148">
        <f t="shared" si="11"/>
        <v>0</v>
      </c>
      <c r="AE21" s="153"/>
      <c r="AF21" s="148">
        <v>0</v>
      </c>
      <c r="AG21" s="149">
        <v>0</v>
      </c>
      <c r="AH21" s="148">
        <v>0</v>
      </c>
      <c r="AI21" s="149">
        <v>0</v>
      </c>
      <c r="AJ21" s="148">
        <v>0</v>
      </c>
      <c r="AK21" s="149">
        <v>0</v>
      </c>
      <c r="AL21" s="150">
        <f t="shared" si="12"/>
        <v>0</v>
      </c>
      <c r="AM21" s="148">
        <f t="shared" si="12"/>
        <v>0</v>
      </c>
      <c r="AN21" s="153"/>
      <c r="AO21" s="151">
        <f t="shared" si="8"/>
        <v>0</v>
      </c>
      <c r="AP21" s="152">
        <f t="shared" si="8"/>
        <v>0</v>
      </c>
    </row>
    <row r="22" spans="1:42" ht="18.75">
      <c r="A22" s="145" t="s">
        <v>135</v>
      </c>
      <c r="B22" s="150">
        <v>0</v>
      </c>
      <c r="C22" s="148">
        <v>0</v>
      </c>
      <c r="D22" s="153"/>
      <c r="E22" s="148">
        <v>0</v>
      </c>
      <c r="F22" s="149">
        <v>0</v>
      </c>
      <c r="G22" s="148">
        <v>0</v>
      </c>
      <c r="H22" s="149">
        <v>0</v>
      </c>
      <c r="I22" s="148">
        <v>0</v>
      </c>
      <c r="J22" s="149">
        <v>0</v>
      </c>
      <c r="K22" s="150">
        <f t="shared" si="9"/>
        <v>0</v>
      </c>
      <c r="L22" s="148">
        <f t="shared" si="9"/>
        <v>0</v>
      </c>
      <c r="M22" s="153"/>
      <c r="N22" s="148">
        <v>0</v>
      </c>
      <c r="O22" s="149">
        <v>0</v>
      </c>
      <c r="P22" s="148">
        <v>0</v>
      </c>
      <c r="Q22" s="149">
        <v>0</v>
      </c>
      <c r="R22" s="148">
        <v>0</v>
      </c>
      <c r="S22" s="149">
        <v>0</v>
      </c>
      <c r="T22" s="150">
        <f t="shared" si="10"/>
        <v>0</v>
      </c>
      <c r="U22" s="148">
        <f t="shared" si="10"/>
        <v>0</v>
      </c>
      <c r="V22" s="153"/>
      <c r="W22" s="148">
        <v>0</v>
      </c>
      <c r="X22" s="149">
        <v>0</v>
      </c>
      <c r="Y22" s="148">
        <v>0</v>
      </c>
      <c r="Z22" s="149">
        <v>0</v>
      </c>
      <c r="AA22" s="148">
        <v>0</v>
      </c>
      <c r="AB22" s="149">
        <v>0</v>
      </c>
      <c r="AC22" s="150">
        <f t="shared" si="11"/>
        <v>0</v>
      </c>
      <c r="AD22" s="148">
        <f t="shared" si="11"/>
        <v>0</v>
      </c>
      <c r="AE22" s="153"/>
      <c r="AF22" s="148">
        <v>0</v>
      </c>
      <c r="AG22" s="149">
        <v>0</v>
      </c>
      <c r="AH22" s="148">
        <v>0</v>
      </c>
      <c r="AI22" s="149">
        <v>0</v>
      </c>
      <c r="AJ22" s="148">
        <v>0</v>
      </c>
      <c r="AK22" s="149">
        <v>0</v>
      </c>
      <c r="AL22" s="150">
        <f t="shared" si="12"/>
        <v>0</v>
      </c>
      <c r="AM22" s="148">
        <f t="shared" si="12"/>
        <v>0</v>
      </c>
      <c r="AN22" s="153"/>
      <c r="AO22" s="151">
        <f t="shared" si="8"/>
        <v>0</v>
      </c>
      <c r="AP22" s="152">
        <f t="shared" si="8"/>
        <v>0</v>
      </c>
    </row>
    <row r="23" spans="1:42" ht="18.75">
      <c r="A23" s="145" t="s">
        <v>136</v>
      </c>
      <c r="B23" s="150">
        <v>0</v>
      </c>
      <c r="C23" s="148">
        <v>0</v>
      </c>
      <c r="D23" s="153"/>
      <c r="E23" s="148">
        <v>0</v>
      </c>
      <c r="F23" s="149">
        <v>0</v>
      </c>
      <c r="G23" s="148">
        <v>0</v>
      </c>
      <c r="H23" s="149">
        <v>0</v>
      </c>
      <c r="I23" s="148">
        <v>0</v>
      </c>
      <c r="J23" s="149">
        <v>0</v>
      </c>
      <c r="K23" s="150">
        <f t="shared" si="9"/>
        <v>0</v>
      </c>
      <c r="L23" s="148">
        <f t="shared" si="9"/>
        <v>0</v>
      </c>
      <c r="M23" s="153"/>
      <c r="N23" s="148">
        <v>0</v>
      </c>
      <c r="O23" s="149">
        <v>0</v>
      </c>
      <c r="P23" s="148">
        <v>0</v>
      </c>
      <c r="Q23" s="149">
        <v>0</v>
      </c>
      <c r="R23" s="148">
        <v>0</v>
      </c>
      <c r="S23" s="149">
        <v>0</v>
      </c>
      <c r="T23" s="150">
        <f t="shared" si="10"/>
        <v>0</v>
      </c>
      <c r="U23" s="148">
        <f t="shared" si="10"/>
        <v>0</v>
      </c>
      <c r="V23" s="153"/>
      <c r="W23" s="148">
        <v>0</v>
      </c>
      <c r="X23" s="149">
        <v>0</v>
      </c>
      <c r="Y23" s="148">
        <v>0</v>
      </c>
      <c r="Z23" s="149">
        <v>0</v>
      </c>
      <c r="AA23" s="148">
        <v>0</v>
      </c>
      <c r="AB23" s="149">
        <v>0</v>
      </c>
      <c r="AC23" s="150">
        <f t="shared" si="11"/>
        <v>0</v>
      </c>
      <c r="AD23" s="148">
        <f t="shared" si="11"/>
        <v>0</v>
      </c>
      <c r="AE23" s="153"/>
      <c r="AF23" s="148">
        <v>0</v>
      </c>
      <c r="AG23" s="149">
        <v>0</v>
      </c>
      <c r="AH23" s="148">
        <v>0</v>
      </c>
      <c r="AI23" s="149">
        <v>0</v>
      </c>
      <c r="AJ23" s="148">
        <v>0</v>
      </c>
      <c r="AK23" s="149">
        <v>0</v>
      </c>
      <c r="AL23" s="150">
        <f t="shared" si="12"/>
        <v>0</v>
      </c>
      <c r="AM23" s="148">
        <f t="shared" si="12"/>
        <v>0</v>
      </c>
      <c r="AN23" s="153"/>
      <c r="AO23" s="151">
        <f t="shared" si="8"/>
        <v>0</v>
      </c>
      <c r="AP23" s="152">
        <f t="shared" si="8"/>
        <v>0</v>
      </c>
    </row>
    <row r="24" spans="1:42" ht="18.75">
      <c r="A24" s="145" t="s">
        <v>123</v>
      </c>
      <c r="B24" s="150">
        <v>0</v>
      </c>
      <c r="C24" s="148">
        <v>0</v>
      </c>
      <c r="D24" s="153"/>
      <c r="E24" s="148">
        <v>0</v>
      </c>
      <c r="F24" s="149">
        <v>0</v>
      </c>
      <c r="G24" s="148">
        <v>0</v>
      </c>
      <c r="H24" s="149">
        <v>0</v>
      </c>
      <c r="I24" s="148">
        <v>0</v>
      </c>
      <c r="J24" s="149">
        <v>0</v>
      </c>
      <c r="K24" s="150">
        <f t="shared" si="9"/>
        <v>0</v>
      </c>
      <c r="L24" s="148">
        <f t="shared" si="9"/>
        <v>0</v>
      </c>
      <c r="M24" s="153"/>
      <c r="N24" s="148">
        <v>0</v>
      </c>
      <c r="O24" s="149">
        <v>0</v>
      </c>
      <c r="P24" s="148">
        <v>0</v>
      </c>
      <c r="Q24" s="149">
        <v>0</v>
      </c>
      <c r="R24" s="148">
        <v>0</v>
      </c>
      <c r="S24" s="149">
        <v>0</v>
      </c>
      <c r="T24" s="150">
        <f t="shared" si="10"/>
        <v>0</v>
      </c>
      <c r="U24" s="148">
        <f t="shared" si="10"/>
        <v>0</v>
      </c>
      <c r="V24" s="153"/>
      <c r="W24" s="148">
        <v>0</v>
      </c>
      <c r="X24" s="149">
        <v>0</v>
      </c>
      <c r="Y24" s="148">
        <v>0</v>
      </c>
      <c r="Z24" s="149">
        <v>0</v>
      </c>
      <c r="AA24" s="148">
        <v>0</v>
      </c>
      <c r="AB24" s="149">
        <v>0</v>
      </c>
      <c r="AC24" s="150">
        <f t="shared" si="11"/>
        <v>0</v>
      </c>
      <c r="AD24" s="148">
        <f t="shared" si="11"/>
        <v>0</v>
      </c>
      <c r="AE24" s="153"/>
      <c r="AF24" s="148">
        <v>0</v>
      </c>
      <c r="AG24" s="149">
        <v>0</v>
      </c>
      <c r="AH24" s="148">
        <v>0</v>
      </c>
      <c r="AI24" s="149">
        <v>0</v>
      </c>
      <c r="AJ24" s="148">
        <v>0</v>
      </c>
      <c r="AK24" s="149">
        <v>0</v>
      </c>
      <c r="AL24" s="150">
        <f t="shared" si="12"/>
        <v>0</v>
      </c>
      <c r="AM24" s="148">
        <f t="shared" si="12"/>
        <v>0</v>
      </c>
      <c r="AN24" s="153"/>
      <c r="AO24" s="151">
        <f t="shared" si="8"/>
        <v>0</v>
      </c>
      <c r="AP24" s="152">
        <f t="shared" si="8"/>
        <v>0</v>
      </c>
    </row>
    <row r="25" spans="1:42" ht="18.75">
      <c r="A25" s="145" t="s">
        <v>137</v>
      </c>
      <c r="B25" s="150">
        <v>0</v>
      </c>
      <c r="C25" s="148">
        <v>0</v>
      </c>
      <c r="D25" s="153"/>
      <c r="E25" s="148">
        <v>0</v>
      </c>
      <c r="F25" s="149">
        <v>0</v>
      </c>
      <c r="G25" s="148">
        <v>0</v>
      </c>
      <c r="H25" s="149">
        <v>0</v>
      </c>
      <c r="I25" s="148">
        <v>0</v>
      </c>
      <c r="J25" s="149">
        <v>0</v>
      </c>
      <c r="K25" s="150">
        <f t="shared" si="9"/>
        <v>0</v>
      </c>
      <c r="L25" s="148">
        <f t="shared" si="9"/>
        <v>0</v>
      </c>
      <c r="M25" s="153"/>
      <c r="N25" s="148">
        <v>0</v>
      </c>
      <c r="O25" s="149">
        <v>0</v>
      </c>
      <c r="P25" s="148">
        <v>0</v>
      </c>
      <c r="Q25" s="149">
        <v>0</v>
      </c>
      <c r="R25" s="148">
        <v>0</v>
      </c>
      <c r="S25" s="149">
        <v>0</v>
      </c>
      <c r="T25" s="150">
        <f t="shared" si="10"/>
        <v>0</v>
      </c>
      <c r="U25" s="148">
        <f t="shared" si="10"/>
        <v>0</v>
      </c>
      <c r="V25" s="153"/>
      <c r="W25" s="148">
        <v>0</v>
      </c>
      <c r="X25" s="149">
        <v>0</v>
      </c>
      <c r="Y25" s="148">
        <v>0</v>
      </c>
      <c r="Z25" s="149">
        <v>0</v>
      </c>
      <c r="AA25" s="148">
        <v>0</v>
      </c>
      <c r="AB25" s="149">
        <v>0</v>
      </c>
      <c r="AC25" s="150">
        <f t="shared" si="11"/>
        <v>0</v>
      </c>
      <c r="AD25" s="148">
        <f t="shared" si="11"/>
        <v>0</v>
      </c>
      <c r="AE25" s="153"/>
      <c r="AF25" s="148">
        <v>0</v>
      </c>
      <c r="AG25" s="149">
        <v>0</v>
      </c>
      <c r="AH25" s="148">
        <v>0</v>
      </c>
      <c r="AI25" s="149">
        <v>0</v>
      </c>
      <c r="AJ25" s="148">
        <v>0</v>
      </c>
      <c r="AK25" s="149">
        <v>0</v>
      </c>
      <c r="AL25" s="150">
        <f t="shared" si="12"/>
        <v>0</v>
      </c>
      <c r="AM25" s="148">
        <f t="shared" si="12"/>
        <v>0</v>
      </c>
      <c r="AN25" s="153"/>
      <c r="AO25" s="151">
        <f t="shared" si="8"/>
        <v>0</v>
      </c>
      <c r="AP25" s="152">
        <f t="shared" si="8"/>
        <v>0</v>
      </c>
    </row>
    <row r="26" spans="1:42" ht="18.75">
      <c r="A26" s="145" t="s">
        <v>138</v>
      </c>
      <c r="B26" s="150">
        <v>0</v>
      </c>
      <c r="C26" s="148">
        <v>0</v>
      </c>
      <c r="D26" s="153"/>
      <c r="E26" s="148">
        <v>0</v>
      </c>
      <c r="F26" s="149">
        <v>0</v>
      </c>
      <c r="G26" s="148">
        <v>0</v>
      </c>
      <c r="H26" s="149">
        <v>0</v>
      </c>
      <c r="I26" s="148">
        <v>0</v>
      </c>
      <c r="J26" s="149">
        <v>0</v>
      </c>
      <c r="K26" s="150">
        <f t="shared" si="9"/>
        <v>0</v>
      </c>
      <c r="L26" s="148">
        <f t="shared" si="9"/>
        <v>0</v>
      </c>
      <c r="M26" s="153"/>
      <c r="N26" s="148">
        <v>0</v>
      </c>
      <c r="O26" s="149">
        <v>0</v>
      </c>
      <c r="P26" s="148">
        <v>0</v>
      </c>
      <c r="Q26" s="149">
        <v>0</v>
      </c>
      <c r="R26" s="148">
        <v>0</v>
      </c>
      <c r="S26" s="149">
        <v>0</v>
      </c>
      <c r="T26" s="150">
        <f t="shared" si="10"/>
        <v>0</v>
      </c>
      <c r="U26" s="148">
        <f t="shared" si="10"/>
        <v>0</v>
      </c>
      <c r="V26" s="153"/>
      <c r="W26" s="148">
        <v>0</v>
      </c>
      <c r="X26" s="149">
        <v>0</v>
      </c>
      <c r="Y26" s="148">
        <v>0</v>
      </c>
      <c r="Z26" s="149">
        <v>0</v>
      </c>
      <c r="AA26" s="148">
        <v>0</v>
      </c>
      <c r="AB26" s="149">
        <v>0</v>
      </c>
      <c r="AC26" s="150">
        <f t="shared" si="11"/>
        <v>0</v>
      </c>
      <c r="AD26" s="148">
        <f t="shared" si="11"/>
        <v>0</v>
      </c>
      <c r="AE26" s="153"/>
      <c r="AF26" s="148">
        <v>0</v>
      </c>
      <c r="AG26" s="149">
        <v>0</v>
      </c>
      <c r="AH26" s="148">
        <v>0</v>
      </c>
      <c r="AI26" s="149">
        <v>0</v>
      </c>
      <c r="AJ26" s="148">
        <v>0</v>
      </c>
      <c r="AK26" s="149">
        <v>0</v>
      </c>
      <c r="AL26" s="150">
        <f t="shared" si="12"/>
        <v>0</v>
      </c>
      <c r="AM26" s="148">
        <f t="shared" si="12"/>
        <v>0</v>
      </c>
      <c r="AN26" s="153"/>
      <c r="AO26" s="151">
        <f t="shared" si="8"/>
        <v>0</v>
      </c>
      <c r="AP26" s="152">
        <f t="shared" si="8"/>
        <v>0</v>
      </c>
    </row>
    <row r="27" spans="1:42" ht="18.75">
      <c r="A27" s="145" t="s">
        <v>139</v>
      </c>
      <c r="B27" s="150">
        <v>0</v>
      </c>
      <c r="C27" s="148">
        <v>0</v>
      </c>
      <c r="D27" s="153"/>
      <c r="E27" s="148">
        <v>0</v>
      </c>
      <c r="F27" s="149">
        <v>0</v>
      </c>
      <c r="G27" s="148">
        <v>0</v>
      </c>
      <c r="H27" s="149">
        <v>0</v>
      </c>
      <c r="I27" s="148">
        <v>0</v>
      </c>
      <c r="J27" s="149">
        <v>0</v>
      </c>
      <c r="K27" s="150">
        <f t="shared" si="9"/>
        <v>0</v>
      </c>
      <c r="L27" s="148">
        <f t="shared" si="9"/>
        <v>0</v>
      </c>
      <c r="M27" s="153"/>
      <c r="N27" s="148">
        <v>0</v>
      </c>
      <c r="O27" s="149">
        <v>0</v>
      </c>
      <c r="P27" s="148">
        <v>0</v>
      </c>
      <c r="Q27" s="149">
        <v>0</v>
      </c>
      <c r="R27" s="148">
        <v>0</v>
      </c>
      <c r="S27" s="149">
        <v>0</v>
      </c>
      <c r="T27" s="150">
        <f t="shared" si="10"/>
        <v>0</v>
      </c>
      <c r="U27" s="148">
        <f t="shared" si="10"/>
        <v>0</v>
      </c>
      <c r="V27" s="153"/>
      <c r="W27" s="148">
        <v>0</v>
      </c>
      <c r="X27" s="149">
        <v>0</v>
      </c>
      <c r="Y27" s="148">
        <v>0</v>
      </c>
      <c r="Z27" s="149">
        <v>0</v>
      </c>
      <c r="AA27" s="148">
        <v>0</v>
      </c>
      <c r="AB27" s="149">
        <v>0</v>
      </c>
      <c r="AC27" s="150">
        <f t="shared" si="11"/>
        <v>0</v>
      </c>
      <c r="AD27" s="148">
        <f t="shared" si="11"/>
        <v>0</v>
      </c>
      <c r="AE27" s="153"/>
      <c r="AF27" s="148">
        <v>0</v>
      </c>
      <c r="AG27" s="149">
        <v>0</v>
      </c>
      <c r="AH27" s="148">
        <v>0</v>
      </c>
      <c r="AI27" s="149">
        <v>0</v>
      </c>
      <c r="AJ27" s="148">
        <v>0</v>
      </c>
      <c r="AK27" s="149">
        <v>0</v>
      </c>
      <c r="AL27" s="150">
        <f t="shared" si="12"/>
        <v>0</v>
      </c>
      <c r="AM27" s="148">
        <f t="shared" si="12"/>
        <v>0</v>
      </c>
      <c r="AN27" s="153"/>
      <c r="AO27" s="151">
        <f t="shared" si="8"/>
        <v>0</v>
      </c>
      <c r="AP27" s="152">
        <f t="shared" si="8"/>
        <v>0</v>
      </c>
    </row>
    <row r="28" spans="1:42" ht="18.75">
      <c r="A28" s="145" t="s">
        <v>140</v>
      </c>
      <c r="B28" s="150">
        <v>0</v>
      </c>
      <c r="C28" s="148">
        <v>0</v>
      </c>
      <c r="D28" s="153"/>
      <c r="E28" s="148">
        <v>0</v>
      </c>
      <c r="F28" s="149">
        <v>0</v>
      </c>
      <c r="G28" s="148">
        <v>0</v>
      </c>
      <c r="H28" s="149">
        <v>0</v>
      </c>
      <c r="I28" s="148">
        <v>0</v>
      </c>
      <c r="J28" s="149">
        <v>0</v>
      </c>
      <c r="K28" s="150">
        <f t="shared" si="9"/>
        <v>0</v>
      </c>
      <c r="L28" s="148">
        <f t="shared" si="9"/>
        <v>0</v>
      </c>
      <c r="M28" s="153"/>
      <c r="N28" s="148">
        <v>0</v>
      </c>
      <c r="O28" s="149">
        <v>0</v>
      </c>
      <c r="P28" s="148">
        <v>0</v>
      </c>
      <c r="Q28" s="149">
        <v>0</v>
      </c>
      <c r="R28" s="148">
        <v>0</v>
      </c>
      <c r="S28" s="149">
        <v>0</v>
      </c>
      <c r="T28" s="150">
        <f t="shared" si="10"/>
        <v>0</v>
      </c>
      <c r="U28" s="148">
        <f t="shared" si="10"/>
        <v>0</v>
      </c>
      <c r="V28" s="153"/>
      <c r="W28" s="148">
        <v>0</v>
      </c>
      <c r="X28" s="149">
        <v>0</v>
      </c>
      <c r="Y28" s="148">
        <v>0</v>
      </c>
      <c r="Z28" s="149">
        <v>0</v>
      </c>
      <c r="AA28" s="148">
        <v>0</v>
      </c>
      <c r="AB28" s="149">
        <v>0</v>
      </c>
      <c r="AC28" s="150">
        <f t="shared" si="11"/>
        <v>0</v>
      </c>
      <c r="AD28" s="148">
        <f t="shared" si="11"/>
        <v>0</v>
      </c>
      <c r="AE28" s="153"/>
      <c r="AF28" s="148">
        <v>0</v>
      </c>
      <c r="AG28" s="149">
        <v>0</v>
      </c>
      <c r="AH28" s="148">
        <v>0</v>
      </c>
      <c r="AI28" s="149">
        <v>0</v>
      </c>
      <c r="AJ28" s="148">
        <v>0</v>
      </c>
      <c r="AK28" s="149">
        <v>0</v>
      </c>
      <c r="AL28" s="150">
        <f t="shared" si="12"/>
        <v>0</v>
      </c>
      <c r="AM28" s="148">
        <f t="shared" si="12"/>
        <v>0</v>
      </c>
      <c r="AN28" s="153"/>
      <c r="AO28" s="151">
        <f t="shared" si="8"/>
        <v>0</v>
      </c>
      <c r="AP28" s="152">
        <f t="shared" si="8"/>
        <v>0</v>
      </c>
    </row>
    <row r="29" spans="1:42" ht="18.75">
      <c r="A29" s="145" t="s">
        <v>17</v>
      </c>
      <c r="B29" s="150">
        <v>0</v>
      </c>
      <c r="C29" s="148">
        <v>0</v>
      </c>
      <c r="D29" s="153"/>
      <c r="E29" s="148">
        <v>0</v>
      </c>
      <c r="F29" s="149">
        <v>0</v>
      </c>
      <c r="G29" s="148">
        <v>0</v>
      </c>
      <c r="H29" s="149">
        <v>0</v>
      </c>
      <c r="I29" s="148">
        <v>0</v>
      </c>
      <c r="J29" s="149">
        <v>0</v>
      </c>
      <c r="K29" s="150">
        <f t="shared" si="9"/>
        <v>0</v>
      </c>
      <c r="L29" s="148">
        <f t="shared" si="9"/>
        <v>0</v>
      </c>
      <c r="M29" s="153"/>
      <c r="N29" s="148">
        <v>0</v>
      </c>
      <c r="O29" s="149">
        <v>0</v>
      </c>
      <c r="P29" s="148">
        <v>0</v>
      </c>
      <c r="Q29" s="149">
        <v>0</v>
      </c>
      <c r="R29" s="148">
        <v>0</v>
      </c>
      <c r="S29" s="149">
        <v>0</v>
      </c>
      <c r="T29" s="150">
        <f t="shared" si="10"/>
        <v>0</v>
      </c>
      <c r="U29" s="148">
        <f t="shared" si="10"/>
        <v>0</v>
      </c>
      <c r="V29" s="153"/>
      <c r="W29" s="148">
        <v>0</v>
      </c>
      <c r="X29" s="149">
        <v>0</v>
      </c>
      <c r="Y29" s="148">
        <v>0</v>
      </c>
      <c r="Z29" s="149">
        <v>0</v>
      </c>
      <c r="AA29" s="148">
        <v>0</v>
      </c>
      <c r="AB29" s="149">
        <v>0</v>
      </c>
      <c r="AC29" s="150">
        <f t="shared" si="11"/>
        <v>0</v>
      </c>
      <c r="AD29" s="148">
        <f t="shared" si="11"/>
        <v>0</v>
      </c>
      <c r="AE29" s="153"/>
      <c r="AF29" s="148">
        <v>0</v>
      </c>
      <c r="AG29" s="149">
        <v>0</v>
      </c>
      <c r="AH29" s="148">
        <v>0</v>
      </c>
      <c r="AI29" s="149">
        <v>0</v>
      </c>
      <c r="AJ29" s="148">
        <v>0</v>
      </c>
      <c r="AK29" s="149">
        <v>0</v>
      </c>
      <c r="AL29" s="150">
        <f t="shared" si="12"/>
        <v>0</v>
      </c>
      <c r="AM29" s="148">
        <f t="shared" si="12"/>
        <v>0</v>
      </c>
      <c r="AN29" s="153"/>
      <c r="AO29" s="151">
        <f t="shared" si="8"/>
        <v>0</v>
      </c>
      <c r="AP29" s="152">
        <f t="shared" si="8"/>
        <v>0</v>
      </c>
    </row>
    <row r="30" spans="1:42" ht="18.75">
      <c r="A30" s="145" t="s">
        <v>25</v>
      </c>
      <c r="B30" s="150">
        <v>0</v>
      </c>
      <c r="C30" s="148">
        <v>0</v>
      </c>
      <c r="D30" s="153"/>
      <c r="E30" s="148">
        <v>0</v>
      </c>
      <c r="F30" s="149">
        <v>0</v>
      </c>
      <c r="G30" s="148">
        <v>0</v>
      </c>
      <c r="H30" s="149">
        <v>0</v>
      </c>
      <c r="I30" s="148">
        <v>0</v>
      </c>
      <c r="J30" s="149">
        <v>0</v>
      </c>
      <c r="K30" s="150">
        <f t="shared" si="9"/>
        <v>0</v>
      </c>
      <c r="L30" s="148">
        <f t="shared" si="9"/>
        <v>0</v>
      </c>
      <c r="M30" s="153"/>
      <c r="N30" s="148">
        <v>0</v>
      </c>
      <c r="O30" s="149">
        <v>0</v>
      </c>
      <c r="P30" s="148">
        <v>0</v>
      </c>
      <c r="Q30" s="149">
        <v>0</v>
      </c>
      <c r="R30" s="148">
        <v>0</v>
      </c>
      <c r="S30" s="149">
        <v>0</v>
      </c>
      <c r="T30" s="150">
        <f t="shared" si="10"/>
        <v>0</v>
      </c>
      <c r="U30" s="148">
        <f t="shared" si="10"/>
        <v>0</v>
      </c>
      <c r="V30" s="153"/>
      <c r="W30" s="148">
        <v>0</v>
      </c>
      <c r="X30" s="149">
        <v>0</v>
      </c>
      <c r="Y30" s="148">
        <v>0</v>
      </c>
      <c r="Z30" s="149">
        <v>0</v>
      </c>
      <c r="AA30" s="148">
        <v>0</v>
      </c>
      <c r="AB30" s="149">
        <v>0</v>
      </c>
      <c r="AC30" s="150">
        <f t="shared" si="11"/>
        <v>0</v>
      </c>
      <c r="AD30" s="148">
        <f t="shared" si="11"/>
        <v>0</v>
      </c>
      <c r="AE30" s="153"/>
      <c r="AF30" s="148">
        <v>0</v>
      </c>
      <c r="AG30" s="149">
        <v>0</v>
      </c>
      <c r="AH30" s="148">
        <v>0</v>
      </c>
      <c r="AI30" s="149">
        <v>0</v>
      </c>
      <c r="AJ30" s="148">
        <v>0</v>
      </c>
      <c r="AK30" s="149">
        <v>0</v>
      </c>
      <c r="AL30" s="150">
        <f t="shared" si="12"/>
        <v>0</v>
      </c>
      <c r="AM30" s="148">
        <f t="shared" si="12"/>
        <v>0</v>
      </c>
      <c r="AN30" s="153"/>
      <c r="AO30" s="151">
        <f t="shared" si="8"/>
        <v>0</v>
      </c>
      <c r="AP30" s="152">
        <f t="shared" si="8"/>
        <v>0</v>
      </c>
    </row>
    <row r="31" spans="1:42" ht="18.75">
      <c r="A31" s="154" t="s">
        <v>32</v>
      </c>
      <c r="B31" s="150">
        <v>0</v>
      </c>
      <c r="C31" s="148">
        <v>0</v>
      </c>
      <c r="D31" s="153"/>
      <c r="E31" s="148">
        <v>0</v>
      </c>
      <c r="F31" s="149">
        <v>0</v>
      </c>
      <c r="G31" s="148">
        <v>0</v>
      </c>
      <c r="H31" s="149">
        <v>0</v>
      </c>
      <c r="I31" s="148">
        <v>0</v>
      </c>
      <c r="J31" s="149">
        <v>0</v>
      </c>
      <c r="K31" s="150">
        <f t="shared" si="9"/>
        <v>0</v>
      </c>
      <c r="L31" s="148">
        <f t="shared" si="9"/>
        <v>0</v>
      </c>
      <c r="M31" s="153"/>
      <c r="N31" s="148">
        <v>0</v>
      </c>
      <c r="O31" s="149">
        <v>0</v>
      </c>
      <c r="P31" s="148">
        <v>0</v>
      </c>
      <c r="Q31" s="149">
        <v>0</v>
      </c>
      <c r="R31" s="148">
        <v>0</v>
      </c>
      <c r="S31" s="149">
        <v>0</v>
      </c>
      <c r="T31" s="150">
        <f t="shared" si="10"/>
        <v>0</v>
      </c>
      <c r="U31" s="148">
        <f t="shared" si="10"/>
        <v>0</v>
      </c>
      <c r="V31" s="153"/>
      <c r="W31" s="148">
        <v>0</v>
      </c>
      <c r="X31" s="149">
        <v>0</v>
      </c>
      <c r="Y31" s="148">
        <v>0</v>
      </c>
      <c r="Z31" s="149">
        <v>0</v>
      </c>
      <c r="AA31" s="148">
        <v>0</v>
      </c>
      <c r="AB31" s="149">
        <v>0</v>
      </c>
      <c r="AC31" s="150">
        <f t="shared" si="11"/>
        <v>0</v>
      </c>
      <c r="AD31" s="148">
        <f t="shared" si="11"/>
        <v>0</v>
      </c>
      <c r="AE31" s="153"/>
      <c r="AF31" s="148">
        <v>0</v>
      </c>
      <c r="AG31" s="149">
        <v>0</v>
      </c>
      <c r="AH31" s="148">
        <v>0</v>
      </c>
      <c r="AI31" s="149">
        <v>0</v>
      </c>
      <c r="AJ31" s="148">
        <v>0</v>
      </c>
      <c r="AK31" s="149">
        <v>0</v>
      </c>
      <c r="AL31" s="150">
        <f t="shared" si="12"/>
        <v>0</v>
      </c>
      <c r="AM31" s="148">
        <f t="shared" si="12"/>
        <v>0</v>
      </c>
      <c r="AN31" s="153"/>
      <c r="AO31" s="151">
        <f t="shared" si="8"/>
        <v>0</v>
      </c>
      <c r="AP31" s="152">
        <f t="shared" si="8"/>
        <v>0</v>
      </c>
    </row>
    <row r="32" spans="1:42" ht="18.75">
      <c r="A32" s="154" t="s">
        <v>141</v>
      </c>
      <c r="B32" s="150">
        <v>0</v>
      </c>
      <c r="C32" s="148">
        <v>0</v>
      </c>
      <c r="D32" s="153"/>
      <c r="E32" s="148">
        <v>0</v>
      </c>
      <c r="F32" s="149">
        <v>0</v>
      </c>
      <c r="G32" s="148">
        <v>0</v>
      </c>
      <c r="H32" s="149">
        <v>0</v>
      </c>
      <c r="I32" s="148">
        <v>0</v>
      </c>
      <c r="J32" s="149">
        <v>0</v>
      </c>
      <c r="K32" s="150">
        <f t="shared" si="9"/>
        <v>0</v>
      </c>
      <c r="L32" s="148">
        <f t="shared" si="9"/>
        <v>0</v>
      </c>
      <c r="M32" s="153"/>
      <c r="N32" s="148">
        <v>0</v>
      </c>
      <c r="O32" s="149">
        <v>0</v>
      </c>
      <c r="P32" s="148">
        <v>0</v>
      </c>
      <c r="Q32" s="149">
        <v>0</v>
      </c>
      <c r="R32" s="148">
        <v>0</v>
      </c>
      <c r="S32" s="149">
        <v>0</v>
      </c>
      <c r="T32" s="150">
        <f t="shared" si="10"/>
        <v>0</v>
      </c>
      <c r="U32" s="148">
        <f t="shared" si="10"/>
        <v>0</v>
      </c>
      <c r="V32" s="153"/>
      <c r="W32" s="148">
        <v>0</v>
      </c>
      <c r="X32" s="149">
        <v>0</v>
      </c>
      <c r="Y32" s="148">
        <v>0</v>
      </c>
      <c r="Z32" s="149">
        <v>0</v>
      </c>
      <c r="AA32" s="148">
        <v>0</v>
      </c>
      <c r="AB32" s="149">
        <v>0</v>
      </c>
      <c r="AC32" s="150">
        <f t="shared" si="11"/>
        <v>0</v>
      </c>
      <c r="AD32" s="148">
        <f t="shared" si="11"/>
        <v>0</v>
      </c>
      <c r="AE32" s="153"/>
      <c r="AF32" s="148">
        <v>0</v>
      </c>
      <c r="AG32" s="149">
        <v>0</v>
      </c>
      <c r="AH32" s="148">
        <v>0</v>
      </c>
      <c r="AI32" s="149">
        <v>0</v>
      </c>
      <c r="AJ32" s="148">
        <v>0</v>
      </c>
      <c r="AK32" s="149">
        <v>0</v>
      </c>
      <c r="AL32" s="150">
        <f t="shared" si="12"/>
        <v>0</v>
      </c>
      <c r="AM32" s="148">
        <f t="shared" si="12"/>
        <v>0</v>
      </c>
      <c r="AN32" s="153"/>
      <c r="AO32" s="151">
        <f t="shared" si="8"/>
        <v>0</v>
      </c>
      <c r="AP32" s="152">
        <f t="shared" si="8"/>
        <v>0</v>
      </c>
    </row>
    <row r="33" spans="1:42" ht="18.75">
      <c r="A33" s="154" t="s">
        <v>141</v>
      </c>
      <c r="B33" s="150">
        <v>0</v>
      </c>
      <c r="C33" s="148">
        <v>0</v>
      </c>
      <c r="D33" s="153"/>
      <c r="E33" s="148">
        <v>0</v>
      </c>
      <c r="F33" s="149">
        <v>0</v>
      </c>
      <c r="G33" s="148">
        <v>0</v>
      </c>
      <c r="H33" s="149">
        <v>0</v>
      </c>
      <c r="I33" s="148">
        <v>0</v>
      </c>
      <c r="J33" s="149">
        <v>0</v>
      </c>
      <c r="K33" s="150">
        <f t="shared" si="9"/>
        <v>0</v>
      </c>
      <c r="L33" s="148">
        <f t="shared" si="9"/>
        <v>0</v>
      </c>
      <c r="M33" s="153"/>
      <c r="N33" s="148">
        <v>0</v>
      </c>
      <c r="O33" s="149">
        <v>0</v>
      </c>
      <c r="P33" s="148">
        <v>0</v>
      </c>
      <c r="Q33" s="149">
        <v>0</v>
      </c>
      <c r="R33" s="148">
        <v>0</v>
      </c>
      <c r="S33" s="149">
        <v>0</v>
      </c>
      <c r="T33" s="150">
        <f t="shared" si="10"/>
        <v>0</v>
      </c>
      <c r="U33" s="148">
        <f t="shared" si="10"/>
        <v>0</v>
      </c>
      <c r="V33" s="153"/>
      <c r="W33" s="148">
        <v>0</v>
      </c>
      <c r="X33" s="149">
        <v>0</v>
      </c>
      <c r="Y33" s="148">
        <v>0</v>
      </c>
      <c r="Z33" s="149">
        <v>0</v>
      </c>
      <c r="AA33" s="148">
        <v>0</v>
      </c>
      <c r="AB33" s="149">
        <v>0</v>
      </c>
      <c r="AC33" s="150">
        <f t="shared" si="11"/>
        <v>0</v>
      </c>
      <c r="AD33" s="148">
        <f t="shared" si="11"/>
        <v>0</v>
      </c>
      <c r="AE33" s="153"/>
      <c r="AF33" s="148">
        <v>0</v>
      </c>
      <c r="AG33" s="149">
        <v>0</v>
      </c>
      <c r="AH33" s="148">
        <v>0</v>
      </c>
      <c r="AI33" s="149">
        <v>0</v>
      </c>
      <c r="AJ33" s="148">
        <v>0</v>
      </c>
      <c r="AK33" s="149">
        <v>0</v>
      </c>
      <c r="AL33" s="150">
        <f t="shared" si="12"/>
        <v>0</v>
      </c>
      <c r="AM33" s="148">
        <f t="shared" si="12"/>
        <v>0</v>
      </c>
      <c r="AN33" s="153"/>
      <c r="AO33" s="151">
        <f t="shared" si="8"/>
        <v>0</v>
      </c>
      <c r="AP33" s="152">
        <f t="shared" si="8"/>
        <v>0</v>
      </c>
    </row>
    <row r="34" spans="1:42" ht="18.75">
      <c r="A34" s="163" t="s">
        <v>124</v>
      </c>
      <c r="B34" s="164">
        <f>IF(B12="","",+SUM(B12:B33))</f>
        <v>0</v>
      </c>
      <c r="C34" s="165">
        <f>IF(C12="","",+SUM(C12:C33))</f>
        <v>0</v>
      </c>
      <c r="D34" s="157"/>
      <c r="E34" s="166">
        <f aca="true" t="shared" si="13" ref="E34:J34">IF(E12="","",+SUM(E12:E33))</f>
        <v>0</v>
      </c>
      <c r="F34" s="165">
        <f t="shared" si="13"/>
        <v>0</v>
      </c>
      <c r="G34" s="166">
        <f t="shared" si="13"/>
        <v>0</v>
      </c>
      <c r="H34" s="165">
        <f t="shared" si="13"/>
        <v>0</v>
      </c>
      <c r="I34" s="166">
        <f t="shared" si="13"/>
        <v>0</v>
      </c>
      <c r="J34" s="165">
        <f t="shared" si="13"/>
        <v>0</v>
      </c>
      <c r="K34" s="167">
        <f t="shared" si="9"/>
        <v>0</v>
      </c>
      <c r="L34" s="165">
        <f>IF(L12="","",+SUM(L12:L33))</f>
        <v>0</v>
      </c>
      <c r="M34" s="157"/>
      <c r="N34" s="166">
        <f aca="true" t="shared" si="14" ref="N34:S34">IF(N12="","",+SUM(N12:N33))</f>
        <v>0</v>
      </c>
      <c r="O34" s="165">
        <f t="shared" si="14"/>
        <v>0</v>
      </c>
      <c r="P34" s="166">
        <f t="shared" si="14"/>
        <v>0</v>
      </c>
      <c r="Q34" s="165">
        <f t="shared" si="14"/>
        <v>0</v>
      </c>
      <c r="R34" s="166">
        <f t="shared" si="14"/>
        <v>0</v>
      </c>
      <c r="S34" s="165">
        <f t="shared" si="14"/>
        <v>0</v>
      </c>
      <c r="T34" s="167">
        <f t="shared" si="10"/>
        <v>0</v>
      </c>
      <c r="U34" s="165">
        <f>IF(U12="","",+SUM(U12:U33))</f>
        <v>0</v>
      </c>
      <c r="V34" s="157"/>
      <c r="W34" s="166">
        <f aca="true" t="shared" si="15" ref="W34:AB34">IF(W12="","",+SUM(W12:W33))</f>
        <v>0</v>
      </c>
      <c r="X34" s="165">
        <f t="shared" si="15"/>
        <v>0</v>
      </c>
      <c r="Y34" s="166">
        <f t="shared" si="15"/>
        <v>0</v>
      </c>
      <c r="Z34" s="165">
        <f t="shared" si="15"/>
        <v>0</v>
      </c>
      <c r="AA34" s="166">
        <f t="shared" si="15"/>
        <v>0</v>
      </c>
      <c r="AB34" s="165">
        <f t="shared" si="15"/>
        <v>0</v>
      </c>
      <c r="AC34" s="167">
        <f t="shared" si="11"/>
        <v>0</v>
      </c>
      <c r="AD34" s="165">
        <f>IF(AD12="","",+SUM(AD12:AD33))</f>
        <v>0</v>
      </c>
      <c r="AE34" s="157"/>
      <c r="AF34" s="166">
        <f aca="true" t="shared" si="16" ref="AF34:AK34">IF(AF12="","",+SUM(AF12:AF33))</f>
        <v>0</v>
      </c>
      <c r="AG34" s="165">
        <f t="shared" si="16"/>
        <v>0</v>
      </c>
      <c r="AH34" s="166">
        <f t="shared" si="16"/>
        <v>0</v>
      </c>
      <c r="AI34" s="165">
        <f t="shared" si="16"/>
        <v>0</v>
      </c>
      <c r="AJ34" s="166">
        <f t="shared" si="16"/>
        <v>0</v>
      </c>
      <c r="AK34" s="165">
        <f t="shared" si="16"/>
        <v>0</v>
      </c>
      <c r="AL34" s="167">
        <f t="shared" si="12"/>
        <v>0</v>
      </c>
      <c r="AM34" s="165">
        <f>IF(AM12="","",+SUM(AM12:AM33))</f>
        <v>0</v>
      </c>
      <c r="AN34" s="147"/>
      <c r="AO34" s="151">
        <f t="shared" si="8"/>
        <v>0</v>
      </c>
      <c r="AP34" s="168">
        <f t="shared" si="8"/>
        <v>0</v>
      </c>
    </row>
    <row r="35" spans="1:42" ht="18.75">
      <c r="A35" s="169"/>
      <c r="B35" s="170"/>
      <c r="C35" s="171"/>
      <c r="D35" s="172"/>
      <c r="E35" s="171"/>
      <c r="F35" s="171"/>
      <c r="G35" s="171"/>
      <c r="H35" s="171"/>
      <c r="I35" s="171"/>
      <c r="J35" s="171"/>
      <c r="K35" s="171"/>
      <c r="L35" s="171"/>
      <c r="M35" s="172"/>
      <c r="N35" s="171"/>
      <c r="O35" s="171"/>
      <c r="P35" s="171"/>
      <c r="Q35" s="171"/>
      <c r="R35" s="171"/>
      <c r="S35" s="171"/>
      <c r="T35" s="171"/>
      <c r="U35" s="171"/>
      <c r="V35" s="172"/>
      <c r="W35" s="171"/>
      <c r="X35" s="171"/>
      <c r="Y35" s="171"/>
      <c r="Z35" s="171"/>
      <c r="AA35" s="171"/>
      <c r="AB35" s="171"/>
      <c r="AC35" s="171"/>
      <c r="AD35" s="171"/>
      <c r="AE35" s="172"/>
      <c r="AF35" s="171"/>
      <c r="AG35" s="171"/>
      <c r="AH35" s="171"/>
      <c r="AI35" s="171"/>
      <c r="AJ35" s="171"/>
      <c r="AK35" s="171"/>
      <c r="AL35" s="171"/>
      <c r="AM35" s="171"/>
      <c r="AN35" s="172"/>
      <c r="AO35" s="173"/>
      <c r="AP35" s="173"/>
    </row>
    <row r="36" spans="1:42" ht="18.75">
      <c r="A36" s="174" t="s">
        <v>142</v>
      </c>
      <c r="B36" s="175">
        <f>+SUM(B10-B34)</f>
        <v>0</v>
      </c>
      <c r="C36" s="176">
        <f>+SUM(C10-C34)</f>
        <v>0</v>
      </c>
      <c r="D36" s="177"/>
      <c r="E36" s="178">
        <f aca="true" t="shared" si="17" ref="E36:J36">+SUM(E10-E34)</f>
        <v>0</v>
      </c>
      <c r="F36" s="176">
        <f t="shared" si="17"/>
        <v>0</v>
      </c>
      <c r="G36" s="179">
        <f t="shared" si="17"/>
        <v>0</v>
      </c>
      <c r="H36" s="176">
        <f t="shared" si="17"/>
        <v>0</v>
      </c>
      <c r="I36" s="179">
        <f t="shared" si="17"/>
        <v>0</v>
      </c>
      <c r="J36" s="176">
        <f t="shared" si="17"/>
        <v>0</v>
      </c>
      <c r="K36" s="175">
        <f t="shared" si="9"/>
        <v>0</v>
      </c>
      <c r="L36" s="176">
        <f t="shared" si="9"/>
        <v>0</v>
      </c>
      <c r="M36" s="177"/>
      <c r="N36" s="179">
        <f aca="true" t="shared" si="18" ref="N36:S36">+SUM(N10-N34)</f>
        <v>0</v>
      </c>
      <c r="O36" s="176">
        <f t="shared" si="18"/>
        <v>0</v>
      </c>
      <c r="P36" s="179">
        <f t="shared" si="18"/>
        <v>0</v>
      </c>
      <c r="Q36" s="176">
        <f t="shared" si="18"/>
        <v>0</v>
      </c>
      <c r="R36" s="179">
        <f t="shared" si="18"/>
        <v>0</v>
      </c>
      <c r="S36" s="176">
        <f t="shared" si="18"/>
        <v>0</v>
      </c>
      <c r="T36" s="175">
        <f aca="true" t="shared" si="19" ref="T36:U38">R36+P36+N36</f>
        <v>0</v>
      </c>
      <c r="U36" s="176">
        <f t="shared" si="19"/>
        <v>0</v>
      </c>
      <c r="V36" s="177"/>
      <c r="W36" s="179">
        <f aca="true" t="shared" si="20" ref="W36:AB36">+SUM(W10-W34)</f>
        <v>0</v>
      </c>
      <c r="X36" s="176">
        <f t="shared" si="20"/>
        <v>0</v>
      </c>
      <c r="Y36" s="179">
        <f t="shared" si="20"/>
        <v>0</v>
      </c>
      <c r="Z36" s="176">
        <f t="shared" si="20"/>
        <v>0</v>
      </c>
      <c r="AA36" s="179">
        <f t="shared" si="20"/>
        <v>0</v>
      </c>
      <c r="AB36" s="176">
        <f t="shared" si="20"/>
        <v>0</v>
      </c>
      <c r="AC36" s="175">
        <f aca="true" t="shared" si="21" ref="AC36:AD38">AA36+Y36+W36</f>
        <v>0</v>
      </c>
      <c r="AD36" s="176">
        <f t="shared" si="21"/>
        <v>0</v>
      </c>
      <c r="AE36" s="177"/>
      <c r="AF36" s="179">
        <f aca="true" t="shared" si="22" ref="AF36:AK36">+SUM(AF10-AF34)</f>
        <v>0</v>
      </c>
      <c r="AG36" s="176">
        <f t="shared" si="22"/>
        <v>0</v>
      </c>
      <c r="AH36" s="179">
        <f t="shared" si="22"/>
        <v>0</v>
      </c>
      <c r="AI36" s="176">
        <f t="shared" si="22"/>
        <v>0</v>
      </c>
      <c r="AJ36" s="179">
        <f t="shared" si="22"/>
        <v>0</v>
      </c>
      <c r="AK36" s="176">
        <f t="shared" si="22"/>
        <v>0</v>
      </c>
      <c r="AL36" s="175">
        <f aca="true" t="shared" si="23" ref="AL36:AM38">AJ36+AH36+AF36</f>
        <v>0</v>
      </c>
      <c r="AM36" s="176">
        <f t="shared" si="23"/>
        <v>0</v>
      </c>
      <c r="AN36" s="177"/>
      <c r="AO36" s="179">
        <f>IF(AO34="","",+SUM(AO10-AO34))</f>
        <v>0</v>
      </c>
      <c r="AP36" s="176">
        <f>IF(AP34="","",+SUM(AP10-AP34))</f>
        <v>0</v>
      </c>
    </row>
    <row r="37" spans="1:42" ht="18.75">
      <c r="A37" s="180" t="s">
        <v>143</v>
      </c>
      <c r="B37" s="181">
        <v>0</v>
      </c>
      <c r="C37" s="182">
        <v>0</v>
      </c>
      <c r="D37" s="183"/>
      <c r="E37" s="184">
        <f>$B$5</f>
        <v>0</v>
      </c>
      <c r="F37" s="185">
        <f>$C$5</f>
        <v>0</v>
      </c>
      <c r="G37" s="184">
        <f>$E$5</f>
        <v>0</v>
      </c>
      <c r="H37" s="185">
        <f>$F$5</f>
        <v>0</v>
      </c>
      <c r="I37" s="184">
        <f>$G$5</f>
        <v>0</v>
      </c>
      <c r="J37" s="185">
        <f>$H$5</f>
        <v>0</v>
      </c>
      <c r="K37" s="175">
        <f t="shared" si="9"/>
        <v>0</v>
      </c>
      <c r="L37" s="185">
        <f t="shared" si="9"/>
        <v>0</v>
      </c>
      <c r="M37" s="183"/>
      <c r="N37" s="184">
        <f>$K$5</f>
        <v>0</v>
      </c>
      <c r="O37" s="185">
        <f>$L$5</f>
        <v>0</v>
      </c>
      <c r="P37" s="184">
        <f>$N$5</f>
        <v>0</v>
      </c>
      <c r="Q37" s="185">
        <f>$O$5</f>
        <v>0</v>
      </c>
      <c r="R37" s="184">
        <f>$P$5</f>
        <v>0</v>
      </c>
      <c r="S37" s="185">
        <f>$Q$5</f>
        <v>0</v>
      </c>
      <c r="T37" s="175">
        <f t="shared" si="19"/>
        <v>0</v>
      </c>
      <c r="U37" s="185">
        <f t="shared" si="19"/>
        <v>0</v>
      </c>
      <c r="V37" s="183"/>
      <c r="W37" s="184">
        <f>$N$5</f>
        <v>0</v>
      </c>
      <c r="X37" s="185">
        <f>$O$5</f>
        <v>0</v>
      </c>
      <c r="Y37" s="184">
        <f>$P$5</f>
        <v>0</v>
      </c>
      <c r="Z37" s="185">
        <f>$Q$5</f>
        <v>0</v>
      </c>
      <c r="AA37" s="184">
        <f>$N$5</f>
        <v>0</v>
      </c>
      <c r="AB37" s="185">
        <f>$O$5</f>
        <v>0</v>
      </c>
      <c r="AC37" s="175">
        <f t="shared" si="21"/>
        <v>0</v>
      </c>
      <c r="AD37" s="185">
        <f t="shared" si="21"/>
        <v>0</v>
      </c>
      <c r="AE37" s="183"/>
      <c r="AF37" s="184">
        <f>$P$5</f>
        <v>0</v>
      </c>
      <c r="AG37" s="185">
        <f>$Q$5</f>
        <v>0</v>
      </c>
      <c r="AH37" s="184">
        <f>$N$5</f>
        <v>0</v>
      </c>
      <c r="AI37" s="185">
        <f>$O$5</f>
        <v>0</v>
      </c>
      <c r="AJ37" s="184">
        <f>$P$5</f>
        <v>0</v>
      </c>
      <c r="AK37" s="185">
        <f>$Q$5</f>
        <v>0</v>
      </c>
      <c r="AL37" s="175">
        <f t="shared" si="23"/>
        <v>0</v>
      </c>
      <c r="AM37" s="185">
        <f t="shared" si="23"/>
        <v>0</v>
      </c>
      <c r="AN37" s="183"/>
      <c r="AO37" s="179">
        <f>T37</f>
        <v>0</v>
      </c>
      <c r="AP37" s="186">
        <f>U37</f>
        <v>0</v>
      </c>
    </row>
    <row r="38" spans="1:42" ht="18.75">
      <c r="A38" s="187" t="s">
        <v>144</v>
      </c>
      <c r="B38" s="188">
        <f>IF(B36="","",+SUM(B36:B37))</f>
        <v>0</v>
      </c>
      <c r="C38" s="151">
        <f>IF(C36="","",+SUM(C36:C37))</f>
        <v>0</v>
      </c>
      <c r="D38" s="189"/>
      <c r="E38" s="190">
        <f aca="true" t="shared" si="24" ref="E38:J38">IF(E36="","",+SUM(E36:E37))</f>
        <v>0</v>
      </c>
      <c r="F38" s="191">
        <f t="shared" si="24"/>
        <v>0</v>
      </c>
      <c r="G38" s="190">
        <f t="shared" si="24"/>
        <v>0</v>
      </c>
      <c r="H38" s="191">
        <f t="shared" si="24"/>
        <v>0</v>
      </c>
      <c r="I38" s="190">
        <f t="shared" si="24"/>
        <v>0</v>
      </c>
      <c r="J38" s="191">
        <f t="shared" si="24"/>
        <v>0</v>
      </c>
      <c r="K38" s="192">
        <f t="shared" si="9"/>
        <v>0</v>
      </c>
      <c r="L38" s="190">
        <f t="shared" si="9"/>
        <v>0</v>
      </c>
      <c r="M38" s="189"/>
      <c r="N38" s="190">
        <f aca="true" t="shared" si="25" ref="N38:S38">IF(N36="","",+SUM(N36:N37))</f>
        <v>0</v>
      </c>
      <c r="O38" s="191">
        <f t="shared" si="25"/>
        <v>0</v>
      </c>
      <c r="P38" s="190">
        <f t="shared" si="25"/>
        <v>0</v>
      </c>
      <c r="Q38" s="191">
        <f t="shared" si="25"/>
        <v>0</v>
      </c>
      <c r="R38" s="190">
        <f t="shared" si="25"/>
        <v>0</v>
      </c>
      <c r="S38" s="191">
        <f t="shared" si="25"/>
        <v>0</v>
      </c>
      <c r="T38" s="192">
        <f t="shared" si="19"/>
        <v>0</v>
      </c>
      <c r="U38" s="190">
        <f t="shared" si="19"/>
        <v>0</v>
      </c>
      <c r="V38" s="189"/>
      <c r="W38" s="190">
        <f aca="true" t="shared" si="26" ref="W38:AB38">IF(W36="","",+SUM(W36:W37))</f>
        <v>0</v>
      </c>
      <c r="X38" s="191">
        <f t="shared" si="26"/>
        <v>0</v>
      </c>
      <c r="Y38" s="190">
        <f t="shared" si="26"/>
        <v>0</v>
      </c>
      <c r="Z38" s="191">
        <f t="shared" si="26"/>
        <v>0</v>
      </c>
      <c r="AA38" s="190">
        <f t="shared" si="26"/>
        <v>0</v>
      </c>
      <c r="AB38" s="191">
        <f t="shared" si="26"/>
        <v>0</v>
      </c>
      <c r="AC38" s="192">
        <f t="shared" si="21"/>
        <v>0</v>
      </c>
      <c r="AD38" s="190">
        <f t="shared" si="21"/>
        <v>0</v>
      </c>
      <c r="AE38" s="189"/>
      <c r="AF38" s="190">
        <f aca="true" t="shared" si="27" ref="AF38:AK38">IF(AF36="","",+SUM(AF36:AF37))</f>
        <v>0</v>
      </c>
      <c r="AG38" s="191">
        <f t="shared" si="27"/>
        <v>0</v>
      </c>
      <c r="AH38" s="190">
        <f t="shared" si="27"/>
        <v>0</v>
      </c>
      <c r="AI38" s="191">
        <f t="shared" si="27"/>
        <v>0</v>
      </c>
      <c r="AJ38" s="190">
        <f t="shared" si="27"/>
        <v>0</v>
      </c>
      <c r="AK38" s="191">
        <f t="shared" si="27"/>
        <v>0</v>
      </c>
      <c r="AL38" s="192">
        <f t="shared" si="23"/>
        <v>0</v>
      </c>
      <c r="AM38" s="190">
        <f t="shared" si="23"/>
        <v>0</v>
      </c>
      <c r="AN38" s="189"/>
      <c r="AO38" s="151">
        <f>T38</f>
        <v>0</v>
      </c>
      <c r="AP38" s="152">
        <f>U38</f>
        <v>0</v>
      </c>
    </row>
  </sheetData>
  <sheetProtection/>
  <mergeCells count="20">
    <mergeCell ref="A1:AP1"/>
    <mergeCell ref="C2:Q2"/>
    <mergeCell ref="B3:C3"/>
    <mergeCell ref="E3:F3"/>
    <mergeCell ref="G3:H3"/>
    <mergeCell ref="I3:J3"/>
    <mergeCell ref="K3:L3"/>
    <mergeCell ref="N3:O3"/>
    <mergeCell ref="P3:Q3"/>
    <mergeCell ref="R3:S3"/>
    <mergeCell ref="AH3:AI3"/>
    <mergeCell ref="AJ3:AK3"/>
    <mergeCell ref="AL3:AM3"/>
    <mergeCell ref="AO3:AP3"/>
    <mergeCell ref="T3:U3"/>
    <mergeCell ref="W3:X3"/>
    <mergeCell ref="Y3:Z3"/>
    <mergeCell ref="AA3:AB3"/>
    <mergeCell ref="AC3:AD3"/>
    <mergeCell ref="AF3:AG3"/>
  </mergeCells>
  <printOptions/>
  <pageMargins left="0.7" right="0.7" top="0.5" bottom="0.5" header="0.3" footer="0.3"/>
  <pageSetup orientation="portrait" r:id="rId1"/>
  <headerFooter>
    <oddHeader>&amp;LConfidential&amp;CPage &amp;P of &amp;N&amp;R&amp;A</oddHeader>
    <oddFooter>&amp;L&amp;F&amp;Cwww.LisaNewton.co.uk (c)&amp;R&amp;D &amp;T</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Eurocoin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Mathias Reindl</dc:creator>
  <cp:keywords/>
  <dc:description/>
  <cp:lastModifiedBy>Lisa Newton</cp:lastModifiedBy>
  <cp:lastPrinted>2012-11-25T18:36:33Z</cp:lastPrinted>
  <dcterms:created xsi:type="dcterms:W3CDTF">2011-10-23T14:37:11Z</dcterms:created>
  <dcterms:modified xsi:type="dcterms:W3CDTF">2012-11-25T18:36:37Z</dcterms:modified>
  <cp:category/>
  <cp:version/>
  <cp:contentType/>
  <cp:contentStatus/>
</cp:coreProperties>
</file>